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idym\git\cc\backend\app\cc_init\kevlarai_data\users\"/>
    </mc:Choice>
  </mc:AlternateContent>
  <xr:revisionPtr revIDLastSave="0" documentId="13_ncr:1_{706B5C41-CE94-44CD-B644-564C04929867}" xr6:coauthVersionLast="47" xr6:coauthVersionMax="47" xr10:uidLastSave="{00000000-0000-0000-0000-000000000000}"/>
  <bookViews>
    <workbookView xWindow="-120" yWindow="-120" windowWidth="29040" windowHeight="15720" tabRatio="736" xr2:uid="{00000000-000D-0000-FFFF-FFFF00000000}"/>
  </bookViews>
  <sheets>
    <sheet name="timetable" sheetId="19" r:id="rId1"/>
    <sheet name="user" sheetId="16" r:id="rId2"/>
  </sheets>
  <definedNames>
    <definedName name="lessons" localSheetId="0">#REF!</definedName>
    <definedName name="lesson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19" l="1"/>
  <c r="J16" i="19"/>
  <c r="J17" i="19"/>
  <c r="J18" i="19"/>
  <c r="J19" i="19"/>
  <c r="J20" i="19"/>
  <c r="J21" i="19"/>
  <c r="J22" i="19"/>
  <c r="J23" i="19"/>
  <c r="J24" i="19"/>
  <c r="J25" i="19"/>
  <c r="J26" i="19"/>
  <c r="J27" i="19"/>
  <c r="J28" i="19"/>
  <c r="J29" i="19"/>
  <c r="J30" i="19"/>
  <c r="J31" i="19"/>
  <c r="J32" i="19"/>
  <c r="J33" i="19"/>
  <c r="J34" i="19"/>
  <c r="J35" i="19"/>
  <c r="J36" i="19"/>
  <c r="J37" i="19"/>
  <c r="J38" i="19"/>
  <c r="J39" i="19"/>
  <c r="J40" i="19"/>
  <c r="J41" i="19"/>
  <c r="J42" i="19"/>
  <c r="J43" i="19"/>
  <c r="J44" i="19"/>
  <c r="J45" i="19"/>
  <c r="J46" i="19"/>
  <c r="J47" i="19"/>
  <c r="J48" i="19"/>
  <c r="J49" i="19"/>
  <c r="J50" i="19"/>
  <c r="J51" i="19"/>
  <c r="J52" i="19"/>
  <c r="J53" i="19"/>
  <c r="J54" i="19"/>
  <c r="J55" i="19"/>
  <c r="J56" i="19"/>
  <c r="J57" i="19"/>
  <c r="J58" i="19"/>
  <c r="J59" i="19"/>
  <c r="J60" i="19"/>
  <c r="J61" i="19"/>
  <c r="J62" i="19"/>
  <c r="J63" i="19"/>
  <c r="J64" i="19"/>
  <c r="J65" i="19"/>
  <c r="J66" i="19"/>
  <c r="J67" i="19"/>
  <c r="J68" i="19"/>
  <c r="J69" i="19"/>
  <c r="J70" i="19"/>
  <c r="J71" i="19"/>
  <c r="J72" i="19"/>
  <c r="J73" i="19"/>
  <c r="J74" i="19"/>
  <c r="J75" i="19"/>
  <c r="J76" i="19"/>
  <c r="J77" i="19"/>
  <c r="J78" i="19"/>
  <c r="J79" i="19"/>
  <c r="J80" i="19"/>
  <c r="J81" i="19"/>
  <c r="J82" i="19"/>
  <c r="J83" i="19"/>
  <c r="J84" i="19"/>
  <c r="J85" i="19"/>
  <c r="J86" i="19"/>
  <c r="J87" i="19"/>
  <c r="J88" i="19"/>
  <c r="J89" i="19"/>
  <c r="J90" i="19"/>
  <c r="J91" i="19"/>
  <c r="J92" i="19"/>
  <c r="J93" i="19"/>
  <c r="J94" i="19"/>
  <c r="J95" i="19"/>
  <c r="J96" i="19"/>
  <c r="J97" i="19"/>
  <c r="J98" i="19"/>
  <c r="J99" i="19"/>
  <c r="J100" i="19"/>
  <c r="J101" i="19"/>
  <c r="J102" i="19"/>
  <c r="J103" i="19"/>
  <c r="J104" i="19"/>
  <c r="J105" i="19"/>
  <c r="J106" i="19"/>
  <c r="J107" i="19"/>
  <c r="J108" i="19"/>
  <c r="J109" i="19"/>
  <c r="J110" i="19"/>
  <c r="J111" i="19"/>
  <c r="J2" i="19"/>
  <c r="J3" i="19"/>
  <c r="J4" i="19"/>
  <c r="J5" i="19"/>
  <c r="J6" i="19"/>
  <c r="J7" i="19"/>
  <c r="J8" i="19"/>
  <c r="J9" i="19"/>
  <c r="J10" i="19"/>
  <c r="J11" i="19"/>
  <c r="J12" i="19"/>
  <c r="J13" i="19"/>
  <c r="J14" i="19"/>
  <c r="L3" i="19"/>
  <c r="L4" i="19"/>
  <c r="L5" i="19"/>
  <c r="L6" i="19"/>
  <c r="L7" i="19"/>
  <c r="L8" i="19"/>
  <c r="L9" i="19"/>
  <c r="L10" i="19"/>
  <c r="L11" i="19"/>
  <c r="L12" i="19"/>
  <c r="L13" i="19"/>
  <c r="L14" i="19"/>
  <c r="L15" i="19"/>
  <c r="L16" i="19"/>
  <c r="L17" i="19"/>
  <c r="L18" i="19"/>
  <c r="L19" i="19"/>
  <c r="L20" i="19"/>
  <c r="L21" i="19"/>
  <c r="L22" i="19"/>
  <c r="L23" i="19"/>
  <c r="L24" i="19"/>
  <c r="L25" i="19"/>
  <c r="L26" i="19"/>
  <c r="L27" i="19"/>
  <c r="L28" i="19"/>
  <c r="L29" i="19"/>
  <c r="L30" i="19"/>
  <c r="L31" i="19"/>
  <c r="L32" i="19"/>
  <c r="L33" i="19"/>
  <c r="L34" i="19"/>
  <c r="L35" i="19"/>
  <c r="L36" i="19"/>
  <c r="L37" i="19"/>
  <c r="L38" i="19"/>
  <c r="L39" i="19"/>
  <c r="L40" i="19"/>
  <c r="L41" i="19"/>
  <c r="L42" i="19"/>
  <c r="L43" i="19"/>
  <c r="L44" i="19"/>
  <c r="L45" i="19"/>
  <c r="L46" i="19"/>
  <c r="L47" i="19"/>
  <c r="L48" i="19"/>
  <c r="L49" i="19"/>
  <c r="L50" i="19"/>
  <c r="L51" i="19"/>
  <c r="L52" i="19"/>
  <c r="L53" i="19"/>
  <c r="L54" i="19"/>
  <c r="L55" i="19"/>
  <c r="L56" i="19"/>
  <c r="L57" i="19"/>
  <c r="L58" i="19"/>
  <c r="L59" i="19"/>
  <c r="L60" i="19"/>
  <c r="L61" i="19"/>
  <c r="L62" i="19"/>
  <c r="L63" i="19"/>
  <c r="L64" i="19"/>
  <c r="L65" i="19"/>
  <c r="L66" i="19"/>
  <c r="L67" i="19"/>
  <c r="L68" i="19"/>
  <c r="L69" i="19"/>
  <c r="L70" i="19"/>
  <c r="L71" i="19"/>
  <c r="L72" i="19"/>
  <c r="L73" i="19"/>
  <c r="L74" i="19"/>
  <c r="L75" i="19"/>
  <c r="L76" i="19"/>
  <c r="L77" i="19"/>
  <c r="L78" i="19"/>
  <c r="L79" i="19"/>
  <c r="L80" i="19"/>
  <c r="L81" i="19"/>
  <c r="L82" i="19"/>
  <c r="L83" i="19"/>
  <c r="L84" i="19"/>
  <c r="L85" i="19"/>
  <c r="L86" i="19"/>
  <c r="L87" i="19"/>
  <c r="L88" i="19"/>
  <c r="L89" i="19"/>
  <c r="L90" i="19"/>
  <c r="L91" i="19"/>
  <c r="L92" i="19"/>
  <c r="L93" i="19"/>
  <c r="L94" i="19"/>
  <c r="L95" i="19"/>
  <c r="L96" i="19"/>
  <c r="L97" i="19"/>
  <c r="L98" i="19"/>
  <c r="L99" i="19"/>
  <c r="L100" i="19"/>
  <c r="L101" i="19"/>
  <c r="L102" i="19"/>
  <c r="L103" i="19"/>
  <c r="L104" i="19"/>
  <c r="L105" i="19"/>
  <c r="L106" i="19"/>
  <c r="L107" i="19"/>
  <c r="L108" i="19"/>
  <c r="L109" i="19"/>
  <c r="L110" i="19"/>
  <c r="L111" i="19"/>
  <c r="L2" i="19"/>
  <c r="F111" i="19"/>
  <c r="F110" i="19"/>
  <c r="F109" i="19"/>
  <c r="F108" i="19"/>
  <c r="F107" i="19"/>
  <c r="F106" i="19"/>
  <c r="F105" i="19"/>
  <c r="F104" i="19"/>
  <c r="F103" i="19"/>
  <c r="F102" i="19"/>
  <c r="F101" i="19"/>
  <c r="F100" i="19"/>
  <c r="F99" i="19"/>
  <c r="F98" i="19"/>
  <c r="F97" i="19"/>
  <c r="F96" i="19"/>
  <c r="F95" i="19"/>
  <c r="F94" i="19"/>
  <c r="F93" i="19"/>
  <c r="F92" i="19"/>
  <c r="F91" i="19"/>
  <c r="F90" i="19"/>
  <c r="F89" i="19"/>
  <c r="F88" i="19"/>
  <c r="F87" i="19"/>
  <c r="F86" i="19"/>
  <c r="F85" i="19"/>
  <c r="F84" i="19"/>
  <c r="F83" i="19"/>
  <c r="F82" i="19"/>
  <c r="F81" i="19"/>
  <c r="F80" i="19"/>
  <c r="F79" i="19"/>
  <c r="F78" i="19"/>
  <c r="F77" i="19"/>
  <c r="F76" i="19"/>
  <c r="F75" i="19"/>
  <c r="F74" i="19"/>
  <c r="F73" i="19"/>
  <c r="F72" i="19"/>
  <c r="F71" i="19"/>
  <c r="F70" i="19"/>
  <c r="F69" i="19"/>
  <c r="F68" i="19"/>
  <c r="F67" i="19"/>
  <c r="F66" i="19"/>
  <c r="F65" i="19"/>
  <c r="F64" i="19"/>
  <c r="F63" i="19"/>
  <c r="F62" i="19"/>
  <c r="F61" i="19"/>
  <c r="F60" i="19"/>
  <c r="F59" i="19"/>
  <c r="F58" i="19"/>
  <c r="F57" i="19"/>
  <c r="F56" i="19"/>
  <c r="F55" i="19"/>
  <c r="F54" i="19"/>
  <c r="F53" i="19"/>
  <c r="F52" i="19"/>
  <c r="F51" i="19"/>
  <c r="F50" i="19"/>
  <c r="F49" i="19"/>
  <c r="F48" i="19"/>
  <c r="F47" i="19"/>
  <c r="F46" i="19"/>
  <c r="F45" i="19"/>
  <c r="F44" i="19"/>
  <c r="F43" i="19"/>
  <c r="F42" i="19"/>
  <c r="F41" i="19"/>
  <c r="F40" i="19"/>
  <c r="F39" i="19"/>
  <c r="F38" i="19"/>
  <c r="F37" i="19"/>
  <c r="F36" i="19"/>
  <c r="F35" i="19"/>
  <c r="F34" i="19"/>
  <c r="F33" i="19"/>
  <c r="F32" i="19"/>
  <c r="F31" i="19"/>
  <c r="F30" i="19"/>
  <c r="F29" i="19"/>
  <c r="F28" i="19"/>
  <c r="F27" i="19"/>
  <c r="F26" i="19"/>
  <c r="F25" i="19"/>
  <c r="F24" i="19"/>
  <c r="F23" i="19"/>
  <c r="F22" i="19"/>
  <c r="F21" i="19"/>
  <c r="F20" i="19"/>
  <c r="F19" i="19"/>
  <c r="F18" i="19"/>
  <c r="F17" i="19"/>
  <c r="F16" i="19"/>
  <c r="F15" i="19"/>
  <c r="F14" i="19"/>
  <c r="F13" i="19"/>
  <c r="F12" i="19"/>
  <c r="F11" i="19"/>
  <c r="F10" i="19"/>
  <c r="F9" i="19"/>
  <c r="F8" i="19"/>
  <c r="F7" i="19"/>
  <c r="F6" i="19"/>
  <c r="F5" i="19"/>
  <c r="F4" i="19"/>
  <c r="F3" i="19"/>
  <c r="F2" i="19"/>
</calcChain>
</file>

<file path=xl/sharedStrings.xml><?xml version="1.0" encoding="utf-8"?>
<sst xmlns="http://schemas.openxmlformats.org/spreadsheetml/2006/main" count="445" uniqueCount="48">
  <si>
    <t>B</t>
  </si>
  <si>
    <t>Identifier</t>
  </si>
  <si>
    <t>Data</t>
  </si>
  <si>
    <t>Description</t>
  </si>
  <si>
    <t>A</t>
  </si>
  <si>
    <t>UserID</t>
  </si>
  <si>
    <t>UserName_full</t>
  </si>
  <si>
    <t>User_email</t>
  </si>
  <si>
    <t>KCA</t>
  </si>
  <si>
    <t>Kevin Carter</t>
  </si>
  <si>
    <t>UserName_salutation</t>
  </si>
  <si>
    <t>Mr</t>
  </si>
  <si>
    <t>kcarter@fortpitt.medway.sch.uk</t>
  </si>
  <si>
    <t>The preferred salutation of the teacher</t>
  </si>
  <si>
    <t>The teacher staff code or other unique school identifier for the teacher</t>
  </si>
  <si>
    <t>The ful name of the teacher</t>
  </si>
  <si>
    <t>The school email address of the teacher (admin testing in KevlarAI)</t>
  </si>
  <si>
    <t>BS</t>
  </si>
  <si>
    <t>AS</t>
  </si>
  <si>
    <t>Monday</t>
  </si>
  <si>
    <t>Tuesday</t>
  </si>
  <si>
    <t>Wednesday</t>
  </si>
  <si>
    <t>Thursday</t>
  </si>
  <si>
    <t>Friday</t>
  </si>
  <si>
    <t>day_num</t>
  </si>
  <si>
    <t>period_num</t>
  </si>
  <si>
    <t>L3</t>
  </si>
  <si>
    <t>Rg</t>
  </si>
  <si>
    <t>GO</t>
  </si>
  <si>
    <t>Ph</t>
  </si>
  <si>
    <t>L5</t>
  </si>
  <si>
    <t>Sc</t>
  </si>
  <si>
    <t>BE</t>
  </si>
  <si>
    <t>L2</t>
  </si>
  <si>
    <t>L4</t>
  </si>
  <si>
    <t>Week</t>
  </si>
  <si>
    <t>DayOfWeek</t>
  </si>
  <si>
    <t>Period</t>
  </si>
  <si>
    <t>PeriodCode</t>
  </si>
  <si>
    <t>KeyStage</t>
  </si>
  <si>
    <t>YearGroup</t>
  </si>
  <si>
    <t>SubjectGroup</t>
  </si>
  <si>
    <t>SubjectCode</t>
  </si>
  <si>
    <t>Class</t>
  </si>
  <si>
    <t>Room</t>
  </si>
  <si>
    <t>Lu</t>
  </si>
  <si>
    <t>Br</t>
  </si>
  <si>
    <t>Subject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</si>
</sst>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49" fontId="0" fillId="0" borderId="0" xfId="0" applyNumberFormat="1"/>
    <xf numFmtId="49" fontId="3" fillId="0" borderId="0" xfId="0" applyNumberFormat="1" applyFont="1"/>
    <xf numFmtId="14" fontId="3" fillId="0" borderId="0" xfId="0" applyNumberFormat="1" applyFont="1"/>
    <xf numFmtId="0" fontId="2" fillId="0" borderId="0" xfId="1"/>
    <xf numFmtId="0" fontId="1" fillId="0" borderId="0" xfId="0" applyFont="1"/>
  </cellXfs>
  <cellStyles count="2">
    <cellStyle name="Hyperlink" xfId="1" builtinId="8"/>
    <cellStyle name="Normal" xfId="0" builtinId="0"/>
  </cellStyles>
  <dxfs count="28"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ill>
        <patternFill>
          <bgColor rgb="FFFFF7F7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30" formatCode="@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  <strike val="0"/>
        <condense val="0"/>
        <extend val="0"/>
        <outline val="0"/>
        <shadow val="0"/>
        <vertAlign val="baseline"/>
        <sz val="11"/>
        <color theme="1"/>
        <name val="Calibri"/>
        <family val="2"/>
        <scheme val="minor"/>
      </font>
      <numFmt numFmtId="0" formatCode="General"/>
    </dxf>
  </dxfs>
  <tableStyles count="0" defaultTableStyle="TableStyleMedium2" defaultPivotStyle="PivotStyleLight16"/>
  <colors>
    <mruColors>
      <color rgb="FFFFCCCC"/>
      <color rgb="FFFF99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55C430-A829-4334-AF8A-CB2A2D5B330C}" name="TimetablesLookup" displayName="TimetablesLookup" ref="A1:M111" totalsRowShown="0" headerRowDxfId="27" dataDxfId="26">
  <autoFilter ref="A1:M111" xr:uid="{00000000-0009-0000-0100-00000B000000}"/>
  <sortState xmlns:xlrd2="http://schemas.microsoft.com/office/spreadsheetml/2017/richdata2" ref="A2:M111">
    <sortCondition ref="A1:A111"/>
  </sortState>
  <tableColumns count="13">
    <tableColumn id="4" xr3:uid="{90F0BD39-ECC7-4384-8185-F84E6DD0DCFA}" name="Week" dataDxfId="25"/>
    <tableColumn id="3" xr3:uid="{9085AC7E-F271-45D2-A892-8A5C8DB89881}" name="day_num"/>
    <tableColumn id="5" xr3:uid="{5FA2103B-A5B5-4888-9A82-CFF4F2B6CAF8}" name="DayOfWeek" dataDxfId="24"/>
    <tableColumn id="2" xr3:uid="{0B45A120-8B1A-44E3-9BF8-73ABC082BD8A}" name="period_num"/>
    <tableColumn id="6" xr3:uid="{39757515-7CC2-4CCD-91A5-40EBAA28B3EF}" name="Period" dataDxfId="23"/>
    <tableColumn id="1" xr3:uid="{BBCFDF15-00B8-424D-B757-3CC9A16E6140}" name="PeriodCode" dataDxfId="22">
      <calculatedColumnFormula>_xlfn.CONCAT(TimetablesLookup[[#This Row],[Week]],LEFT(TimetablesLookup[[#This Row],[DayOfWeek]],3),TimetablesLookup[[#This Row],[Period]])</calculatedColumnFormula>
    </tableColumn>
    <tableColumn id="16" xr3:uid="{E2E78ED1-9A91-4A9F-BCA0-5A1941B52178}" name="KeyStage" dataDxfId="21"/>
    <tableColumn id="11" xr3:uid="{08B4CA21-4968-4AF5-8AAB-0CFCA30E5597}" name="YearGroup" dataDxfId="20"/>
    <tableColumn id="12" xr3:uid="{A07DE3C0-5714-4312-9A25-8BA635A0E627}" name="SubjectGroup" dataDxfId="19"/>
    <tableColumn id="8" xr3:uid="{A090782D-780F-4C49-8D38-F920ED9D41FB}" name="Subject"/>
    <tableColumn id="7" xr3:uid="{5F1470A6-E410-4F23-909F-C648FAFA113F}" name="SubjectCode" dataDxfId="18"/>
    <tableColumn id="14" xr3:uid="{316DE61F-9B6B-4B53-96F6-098ED60C5ADE}" name="Class" dataDxfId="17">
      <calculatedColumnFormula>IF(NOT(ISBLANK(H2)),_xlfn.CONCAT(TimetablesLookup[[#This Row],[YearGroup]],TimetablesLookup[[#This Row],[SubjectGroup]],"/",TimetablesLookup[[#This Row],[SubjectCode]]),"")</calculatedColumnFormula>
    </tableColumn>
    <tableColumn id="15" xr3:uid="{959950F1-8EAA-4F27-900D-76BAA3A24DA6}" name="Room" dataDxfId="1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88841A5-E729-415A-A1A7-2EC9E2204F0E}" name="SchoolLookup" displayName="SchoolLookup" ref="A1:C5" totalsRowShown="0" dataDxfId="15">
  <autoFilter ref="A1:C5" xr:uid="{B88841A5-E729-415A-A1A7-2EC9E2204F0E}"/>
  <tableColumns count="3">
    <tableColumn id="1" xr3:uid="{E2861F84-A68F-4910-B5F3-940088966C38}" name="Identifier" dataDxfId="14"/>
    <tableColumn id="2" xr3:uid="{8B494EF3-184B-4D58-A5E9-FBC7AC3429BB}" name="Data" dataDxfId="13"/>
    <tableColumn id="4" xr3:uid="{E1C8B63B-5F20-4C9F-8241-C986101634AA}" name="Description" dataDxfId="1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kcarter@fortpitt.medway.sch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63D85-0689-4D59-BAD2-749F34D4778A}">
  <sheetPr>
    <tabColor theme="9" tint="0.79998168889431442"/>
  </sheetPr>
  <dimension ref="A1:M111"/>
  <sheetViews>
    <sheetView tabSelected="1" zoomScaleNormal="100" workbookViewId="0">
      <selection activeCell="J14" sqref="J14:J111"/>
    </sheetView>
  </sheetViews>
  <sheetFormatPr defaultRowHeight="15" x14ac:dyDescent="0.25"/>
  <cols>
    <col min="1" max="1" width="7.5703125" bestFit="1" customWidth="1"/>
    <col min="2" max="2" width="7.5703125" hidden="1" customWidth="1"/>
    <col min="3" max="3" width="10.5703125" bestFit="1" customWidth="1"/>
    <col min="4" max="4" width="10.5703125" hidden="1" customWidth="1"/>
    <col min="5" max="5" width="8.5703125" bestFit="1" customWidth="1"/>
    <col min="6" max="6" width="13.5703125" bestFit="1" customWidth="1"/>
    <col min="7" max="7" width="11.42578125" bestFit="1" customWidth="1"/>
    <col min="8" max="8" width="12.5703125" bestFit="1" customWidth="1"/>
    <col min="9" max="9" width="15.140625" bestFit="1" customWidth="1"/>
    <col min="10" max="10" width="15.140625" customWidth="1"/>
    <col min="11" max="11" width="14.140625" bestFit="1" customWidth="1"/>
    <col min="12" max="12" width="10.5703125" bestFit="1" customWidth="1"/>
    <col min="13" max="13" width="11.85546875" bestFit="1" customWidth="1"/>
    <col min="14" max="14" width="13.7109375" bestFit="1" customWidth="1"/>
  </cols>
  <sheetData>
    <row r="1" spans="1:13" x14ac:dyDescent="0.25">
      <c r="A1" s="5" t="s">
        <v>35</v>
      </c>
      <c r="B1" s="5" t="s">
        <v>24</v>
      </c>
      <c r="C1" s="5" t="s">
        <v>36</v>
      </c>
      <c r="D1" s="5" t="s">
        <v>25</v>
      </c>
      <c r="E1" s="5" t="s">
        <v>37</v>
      </c>
      <c r="F1" s="5" t="s">
        <v>38</v>
      </c>
      <c r="G1" s="5" t="s">
        <v>39</v>
      </c>
      <c r="H1" s="5" t="s">
        <v>40</v>
      </c>
      <c r="I1" s="5" t="s">
        <v>41</v>
      </c>
      <c r="J1" s="5" t="s">
        <v>47</v>
      </c>
      <c r="K1" s="5" t="s">
        <v>42</v>
      </c>
      <c r="L1" s="5" t="s">
        <v>43</v>
      </c>
      <c r="M1" s="5" t="s">
        <v>44</v>
      </c>
    </row>
    <row r="2" spans="1:13" x14ac:dyDescent="0.25">
      <c r="A2" t="s">
        <v>4</v>
      </c>
      <c r="B2">
        <v>1</v>
      </c>
      <c r="C2" t="s">
        <v>19</v>
      </c>
      <c r="D2">
        <v>1</v>
      </c>
      <c r="E2" t="s">
        <v>17</v>
      </c>
      <c r="F2" t="str">
        <f>_xlfn.CONCAT(TimetablesLookup[[#This Row],[Week]],LEFT(TimetablesLookup[[#This Row],[DayOfWeek]],3),TimetablesLookup[[#This Row],[Period]])</f>
        <v>AMonBS</v>
      </c>
      <c r="J2" t="str">
        <f>IF(TimetablesLookup[[#This Row],[SubjectCode]]="Rg", "Form Time", IF(TimetablesLookup[[#This Row],[SubjectCode]]="Ph", "Physics", IF(TimetablesLookup[[#This Row],[SubjectCode]]="Sc", "Science", "")))</f>
        <v/>
      </c>
      <c r="L2" t="str">
        <f>IF(NOT(ISBLANK(H2)),_xlfn.CONCAT(TimetablesLookup[[#This Row],[YearGroup]],TimetablesLookup[[#This Row],[SubjectGroup]],"/",TimetablesLookup[[#This Row],[SubjectCode]]),"")</f>
        <v/>
      </c>
    </row>
    <row r="3" spans="1:13" x14ac:dyDescent="0.25">
      <c r="A3" t="s">
        <v>4</v>
      </c>
      <c r="B3">
        <v>1</v>
      </c>
      <c r="C3" t="s">
        <v>19</v>
      </c>
      <c r="D3">
        <v>2</v>
      </c>
      <c r="E3" t="s">
        <v>27</v>
      </c>
      <c r="F3" t="str">
        <f>_xlfn.CONCAT(TimetablesLookup[[#This Row],[Week]],LEFT(TimetablesLookup[[#This Row],[DayOfWeek]],3),TimetablesLookup[[#This Row],[Period]])</f>
        <v>AMonRg</v>
      </c>
      <c r="J3" t="str">
        <f>IF(TimetablesLookup[[#This Row],[SubjectCode]]="Rg", "Form Time", IF(TimetablesLookup[[#This Row],[SubjectCode]]="Ph", "Physics", IF(TimetablesLookup[[#This Row],[SubjectCode]]="Sc", "Science", "")))</f>
        <v/>
      </c>
      <c r="L3" t="str">
        <f>IF(NOT(ISBLANK(H3)),_xlfn.CONCAT(TimetablesLookup[[#This Row],[YearGroup]],TimetablesLookup[[#This Row],[SubjectGroup]],"/",TimetablesLookup[[#This Row],[SubjectCode]]),"")</f>
        <v/>
      </c>
    </row>
    <row r="4" spans="1:13" x14ac:dyDescent="0.25">
      <c r="A4" t="s">
        <v>4</v>
      </c>
      <c r="B4">
        <v>1</v>
      </c>
      <c r="C4" t="s">
        <v>19</v>
      </c>
      <c r="D4">
        <v>3</v>
      </c>
      <c r="E4">
        <v>1</v>
      </c>
      <c r="F4" t="str">
        <f>_xlfn.CONCAT(TimetablesLookup[[#This Row],[Week]],LEFT(TimetablesLookup[[#This Row],[DayOfWeek]],3),TimetablesLookup[[#This Row],[Period]])</f>
        <v>AMon1</v>
      </c>
      <c r="J4" t="str">
        <f>IF(TimetablesLookup[[#This Row],[SubjectCode]]="Rg", "Form Time", IF(TimetablesLookup[[#This Row],[SubjectCode]]="Ph", "Physics", IF(TimetablesLookup[[#This Row],[SubjectCode]]="Sc", "Science", "")))</f>
        <v/>
      </c>
      <c r="L4" t="str">
        <f>IF(NOT(ISBLANK(H4)),_xlfn.CONCAT(TimetablesLookup[[#This Row],[YearGroup]],TimetablesLookup[[#This Row],[SubjectGroup]],"/",TimetablesLookup[[#This Row],[SubjectCode]]),"")</f>
        <v/>
      </c>
    </row>
    <row r="5" spans="1:13" x14ac:dyDescent="0.25">
      <c r="A5" t="s">
        <v>4</v>
      </c>
      <c r="B5">
        <v>1</v>
      </c>
      <c r="C5" t="s">
        <v>19</v>
      </c>
      <c r="D5">
        <v>4</v>
      </c>
      <c r="E5">
        <v>2</v>
      </c>
      <c r="F5" t="str">
        <f>_xlfn.CONCAT(TimetablesLookup[[#This Row],[Week]],LEFT(TimetablesLookup[[#This Row],[DayOfWeek]],3),TimetablesLookup[[#This Row],[Period]])</f>
        <v>AMon2</v>
      </c>
      <c r="J5" t="str">
        <f>IF(TimetablesLookup[[#This Row],[SubjectCode]]="Rg", "Form Time", IF(TimetablesLookup[[#This Row],[SubjectCode]]="Ph", "Physics", IF(TimetablesLookup[[#This Row],[SubjectCode]]="Sc", "Science", "")))</f>
        <v/>
      </c>
      <c r="L5" t="str">
        <f>IF(NOT(ISBLANK(H5)),_xlfn.CONCAT(TimetablesLookup[[#This Row],[YearGroup]],TimetablesLookup[[#This Row],[SubjectGroup]],"/",TimetablesLookup[[#This Row],[SubjectCode]]),"")</f>
        <v/>
      </c>
    </row>
    <row r="6" spans="1:13" x14ac:dyDescent="0.25">
      <c r="A6" t="s">
        <v>4</v>
      </c>
      <c r="B6">
        <v>1</v>
      </c>
      <c r="C6" t="s">
        <v>19</v>
      </c>
      <c r="D6">
        <v>5</v>
      </c>
      <c r="E6" t="s">
        <v>46</v>
      </c>
      <c r="F6" t="str">
        <f>_xlfn.CONCAT(TimetablesLookup[[#This Row],[Week]],LEFT(TimetablesLookup[[#This Row],[DayOfWeek]],3),TimetablesLookup[[#This Row],[Period]])</f>
        <v>AMonBr</v>
      </c>
      <c r="J6" t="str">
        <f>IF(TimetablesLookup[[#This Row],[SubjectCode]]="Rg", "Form Time", IF(TimetablesLookup[[#This Row],[SubjectCode]]="Ph", "Physics", IF(TimetablesLookup[[#This Row],[SubjectCode]]="Sc", "Science", "")))</f>
        <v/>
      </c>
      <c r="L6" t="str">
        <f>IF(NOT(ISBLANK(H6)),_xlfn.CONCAT(TimetablesLookup[[#This Row],[YearGroup]],TimetablesLookup[[#This Row],[SubjectGroup]],"/",TimetablesLookup[[#This Row],[SubjectCode]]),"")</f>
        <v/>
      </c>
    </row>
    <row r="7" spans="1:13" x14ac:dyDescent="0.25">
      <c r="A7" t="s">
        <v>4</v>
      </c>
      <c r="B7">
        <v>1</v>
      </c>
      <c r="C7" t="s">
        <v>19</v>
      </c>
      <c r="D7">
        <v>6</v>
      </c>
      <c r="E7">
        <v>3</v>
      </c>
      <c r="F7" t="str">
        <f>_xlfn.CONCAT(TimetablesLookup[[#This Row],[Week]],LEFT(TimetablesLookup[[#This Row],[DayOfWeek]],3),TimetablesLookup[[#This Row],[Period]])</f>
        <v>AMon3</v>
      </c>
      <c r="J7" t="str">
        <f>IF(TimetablesLookup[[#This Row],[SubjectCode]]="Rg", "Form Time", IF(TimetablesLookup[[#This Row],[SubjectCode]]="Ph", "Physics", IF(TimetablesLookup[[#This Row],[SubjectCode]]="Sc", "Science", "")))</f>
        <v/>
      </c>
      <c r="L7" t="str">
        <f>IF(NOT(ISBLANK(H7)),_xlfn.CONCAT(TimetablesLookup[[#This Row],[YearGroup]],TimetablesLookup[[#This Row],[SubjectGroup]],"/",TimetablesLookup[[#This Row],[SubjectCode]]),"")</f>
        <v/>
      </c>
    </row>
    <row r="8" spans="1:13" x14ac:dyDescent="0.25">
      <c r="A8" t="s">
        <v>4</v>
      </c>
      <c r="B8">
        <v>1</v>
      </c>
      <c r="C8" t="s">
        <v>19</v>
      </c>
      <c r="D8">
        <v>7</v>
      </c>
      <c r="E8">
        <v>4</v>
      </c>
      <c r="F8" t="str">
        <f>_xlfn.CONCAT(TimetablesLookup[[#This Row],[Week]],LEFT(TimetablesLookup[[#This Row],[DayOfWeek]],3),TimetablesLookup[[#This Row],[Period]])</f>
        <v>AMon4</v>
      </c>
      <c r="J8" t="str">
        <f>IF(TimetablesLookup[[#This Row],[SubjectCode]]="Rg", "Form Time", IF(TimetablesLookup[[#This Row],[SubjectCode]]="Ph", "Physics", IF(TimetablesLookup[[#This Row],[SubjectCode]]="Sc", "Science", "")))</f>
        <v/>
      </c>
      <c r="L8" t="str">
        <f>IF(NOT(ISBLANK(H8)),_xlfn.CONCAT(TimetablesLookup[[#This Row],[YearGroup]],TimetablesLookup[[#This Row],[SubjectGroup]],"/",TimetablesLookup[[#This Row],[SubjectCode]]),"")</f>
        <v/>
      </c>
    </row>
    <row r="9" spans="1:13" x14ac:dyDescent="0.25">
      <c r="A9" t="s">
        <v>4</v>
      </c>
      <c r="B9">
        <v>1</v>
      </c>
      <c r="C9" t="s">
        <v>19</v>
      </c>
      <c r="D9">
        <v>8</v>
      </c>
      <c r="E9">
        <v>5</v>
      </c>
      <c r="F9" t="str">
        <f>_xlfn.CONCAT(TimetablesLookup[[#This Row],[Week]],LEFT(TimetablesLookup[[#This Row],[DayOfWeek]],3),TimetablesLookup[[#This Row],[Period]])</f>
        <v>AMon5</v>
      </c>
      <c r="J9" t="str">
        <f>IF(TimetablesLookup[[#This Row],[SubjectCode]]="Rg", "Form Time", IF(TimetablesLookup[[#This Row],[SubjectCode]]="Ph", "Physics", IF(TimetablesLookup[[#This Row],[SubjectCode]]="Sc", "Science", "")))</f>
        <v/>
      </c>
      <c r="L9" t="str">
        <f>IF(NOT(ISBLANK(H9)),_xlfn.CONCAT(TimetablesLookup[[#This Row],[YearGroup]],TimetablesLookup[[#This Row],[SubjectGroup]],"/",TimetablesLookup[[#This Row],[SubjectCode]]),"")</f>
        <v/>
      </c>
    </row>
    <row r="10" spans="1:13" x14ac:dyDescent="0.25">
      <c r="A10" t="s">
        <v>4</v>
      </c>
      <c r="B10">
        <v>1</v>
      </c>
      <c r="C10" t="s">
        <v>19</v>
      </c>
      <c r="D10">
        <v>9</v>
      </c>
      <c r="E10" t="s">
        <v>45</v>
      </c>
      <c r="F10" t="str">
        <f>_xlfn.CONCAT(TimetablesLookup[[#This Row],[Week]],LEFT(TimetablesLookup[[#This Row],[DayOfWeek]],3),TimetablesLookup[[#This Row],[Period]])</f>
        <v>AMonLu</v>
      </c>
      <c r="J10" t="str">
        <f>IF(TimetablesLookup[[#This Row],[SubjectCode]]="Rg", "Form Time", IF(TimetablesLookup[[#This Row],[SubjectCode]]="Ph", "Physics", IF(TimetablesLookup[[#This Row],[SubjectCode]]="Sc", "Science", "")))</f>
        <v/>
      </c>
      <c r="L10" t="str">
        <f>IF(NOT(ISBLANK(H10)),_xlfn.CONCAT(TimetablesLookup[[#This Row],[YearGroup]],TimetablesLookup[[#This Row],[SubjectGroup]],"/",TimetablesLookup[[#This Row],[SubjectCode]]),"")</f>
        <v/>
      </c>
    </row>
    <row r="11" spans="1:13" x14ac:dyDescent="0.25">
      <c r="A11" t="s">
        <v>4</v>
      </c>
      <c r="B11">
        <v>1</v>
      </c>
      <c r="C11" t="s">
        <v>19</v>
      </c>
      <c r="D11">
        <v>10</v>
      </c>
      <c r="E11">
        <v>6</v>
      </c>
      <c r="F11" t="str">
        <f>_xlfn.CONCAT(TimetablesLookup[[#This Row],[Week]],LEFT(TimetablesLookup[[#This Row],[DayOfWeek]],3),TimetablesLookup[[#This Row],[Period]])</f>
        <v>AMon6</v>
      </c>
      <c r="J11" t="str">
        <f>IF(TimetablesLookup[[#This Row],[SubjectCode]]="Rg", "Form Time", IF(TimetablesLookup[[#This Row],[SubjectCode]]="Ph", "Physics", IF(TimetablesLookup[[#This Row],[SubjectCode]]="Sc", "Science", "")))</f>
        <v/>
      </c>
      <c r="L11" t="str">
        <f>IF(NOT(ISBLANK(H11)),_xlfn.CONCAT(TimetablesLookup[[#This Row],[YearGroup]],TimetablesLookup[[#This Row],[SubjectGroup]],"/",TimetablesLookup[[#This Row],[SubjectCode]]),"")</f>
        <v/>
      </c>
    </row>
    <row r="12" spans="1:13" x14ac:dyDescent="0.25">
      <c r="A12" t="s">
        <v>4</v>
      </c>
      <c r="B12">
        <v>1</v>
      </c>
      <c r="C12" t="s">
        <v>19</v>
      </c>
      <c r="D12">
        <v>11</v>
      </c>
      <c r="E12" t="s">
        <v>18</v>
      </c>
      <c r="F12" t="str">
        <f>_xlfn.CONCAT(TimetablesLookup[[#This Row],[Week]],LEFT(TimetablesLookup[[#This Row],[DayOfWeek]],3),TimetablesLookup[[#This Row],[Period]])</f>
        <v>AMonAS</v>
      </c>
      <c r="J12" t="str">
        <f>IF(TimetablesLookup[[#This Row],[SubjectCode]]="Rg", "Form Time", IF(TimetablesLookup[[#This Row],[SubjectCode]]="Ph", "Physics", IF(TimetablesLookup[[#This Row],[SubjectCode]]="Sc", "Science", "")))</f>
        <v/>
      </c>
      <c r="L12" t="str">
        <f>IF(NOT(ISBLANK(H12)),_xlfn.CONCAT(TimetablesLookup[[#This Row],[YearGroup]],TimetablesLookup[[#This Row],[SubjectGroup]],"/",TimetablesLookup[[#This Row],[SubjectCode]]),"")</f>
        <v/>
      </c>
    </row>
    <row r="13" spans="1:13" x14ac:dyDescent="0.25">
      <c r="A13" t="s">
        <v>4</v>
      </c>
      <c r="B13">
        <v>2</v>
      </c>
      <c r="C13" t="s">
        <v>20</v>
      </c>
      <c r="D13">
        <v>1</v>
      </c>
      <c r="E13" t="s">
        <v>17</v>
      </c>
      <c r="F13" t="str">
        <f>_xlfn.CONCAT(TimetablesLookup[[#This Row],[Week]],LEFT(TimetablesLookup[[#This Row],[DayOfWeek]],3),TimetablesLookup[[#This Row],[Period]])</f>
        <v>ATueBS</v>
      </c>
      <c r="J13" t="str">
        <f>IF(TimetablesLookup[[#This Row],[SubjectCode]]="Rg", "Form Time", IF(TimetablesLookup[[#This Row],[SubjectCode]]="Ph", "Physics", IF(TimetablesLookup[[#This Row],[SubjectCode]]="Sc", "Science", "")))</f>
        <v/>
      </c>
      <c r="L13" t="str">
        <f>IF(NOT(ISBLANK(H13)),_xlfn.CONCAT(TimetablesLookup[[#This Row],[YearGroup]],TimetablesLookup[[#This Row],[SubjectGroup]],"/",TimetablesLookup[[#This Row],[SubjectCode]]),"")</f>
        <v/>
      </c>
    </row>
    <row r="14" spans="1:13" x14ac:dyDescent="0.25">
      <c r="A14" t="s">
        <v>4</v>
      </c>
      <c r="B14">
        <v>2</v>
      </c>
      <c r="C14" t="s">
        <v>20</v>
      </c>
      <c r="D14">
        <v>2</v>
      </c>
      <c r="E14" t="s">
        <v>27</v>
      </c>
      <c r="F14" t="str">
        <f>_xlfn.CONCAT(TimetablesLookup[[#This Row],[Week]],LEFT(TimetablesLookup[[#This Row],[DayOfWeek]],3),TimetablesLookup[[#This Row],[Period]])</f>
        <v>ATueRg</v>
      </c>
      <c r="G14">
        <v>4</v>
      </c>
      <c r="H14">
        <v>11</v>
      </c>
      <c r="I14" t="s">
        <v>26</v>
      </c>
      <c r="J14" t="str">
        <f>IF(TimetablesLookup[[#This Row],[SubjectCode]]="Rg", "Form Time", IF(TimetablesLookup[[#This Row],[SubjectCode]]="Ph", "Physics", IF(TimetablesLookup[[#This Row],[SubjectCode]]="Sc", "Science", "")))</f>
        <v>Form Time</v>
      </c>
      <c r="K14" t="s">
        <v>27</v>
      </c>
      <c r="L14" t="str">
        <f>IF(NOT(ISBLANK(H14)),_xlfn.CONCAT(TimetablesLookup[[#This Row],[YearGroup]],TimetablesLookup[[#This Row],[SubjectGroup]],"/",TimetablesLookup[[#This Row],[SubjectCode]]),"")</f>
        <v>11L3/Rg</v>
      </c>
      <c r="M14" t="s">
        <v>26</v>
      </c>
    </row>
    <row r="15" spans="1:13" x14ac:dyDescent="0.25">
      <c r="A15" t="s">
        <v>4</v>
      </c>
      <c r="B15">
        <v>2</v>
      </c>
      <c r="C15" t="s">
        <v>20</v>
      </c>
      <c r="D15">
        <v>3</v>
      </c>
      <c r="E15">
        <v>1</v>
      </c>
      <c r="F15" t="str">
        <f>_xlfn.CONCAT(TimetablesLookup[[#This Row],[Week]],LEFT(TimetablesLookup[[#This Row],[DayOfWeek]],3),TimetablesLookup[[#This Row],[Period]])</f>
        <v>ATue1</v>
      </c>
      <c r="J15" t="str">
        <f>IF(TimetablesLookup[[#This Row],[SubjectCode]]="Rg", "Form Time", IF(TimetablesLookup[[#This Row],[SubjectCode]]="Ph", "Physics", IF(TimetablesLookup[[#This Row],[SubjectCode]]="Sc", "Science", "")))</f>
        <v/>
      </c>
      <c r="L15" t="str">
        <f>IF(NOT(ISBLANK(H15)),_xlfn.CONCAT(TimetablesLookup[[#This Row],[YearGroup]],TimetablesLookup[[#This Row],[SubjectGroup]],"/",TimetablesLookup[[#This Row],[SubjectCode]]),"")</f>
        <v/>
      </c>
    </row>
    <row r="16" spans="1:13" x14ac:dyDescent="0.25">
      <c r="A16" t="s">
        <v>4</v>
      </c>
      <c r="B16">
        <v>2</v>
      </c>
      <c r="C16" t="s">
        <v>20</v>
      </c>
      <c r="D16">
        <v>4</v>
      </c>
      <c r="E16">
        <v>2</v>
      </c>
      <c r="F16" t="str">
        <f>_xlfn.CONCAT(TimetablesLookup[[#This Row],[Week]],LEFT(TimetablesLookup[[#This Row],[DayOfWeek]],3),TimetablesLookup[[#This Row],[Period]])</f>
        <v>ATue2</v>
      </c>
      <c r="G16">
        <v>4</v>
      </c>
      <c r="H16">
        <v>9</v>
      </c>
      <c r="I16" t="s">
        <v>28</v>
      </c>
      <c r="J16" t="str">
        <f>IF(TimetablesLookup[[#This Row],[SubjectCode]]="Rg", "Form Time", IF(TimetablesLookup[[#This Row],[SubjectCode]]="Ph", "Physics", IF(TimetablesLookup[[#This Row],[SubjectCode]]="Sc", "Science", "")))</f>
        <v>Physics</v>
      </c>
      <c r="K16" t="s">
        <v>29</v>
      </c>
      <c r="L16" t="str">
        <f>IF(NOT(ISBLANK(H16)),_xlfn.CONCAT(TimetablesLookup[[#This Row],[YearGroup]],TimetablesLookup[[#This Row],[SubjectGroup]],"/",TimetablesLookup[[#This Row],[SubjectCode]]),"")</f>
        <v>9GO/Ph</v>
      </c>
      <c r="M16" t="s">
        <v>26</v>
      </c>
    </row>
    <row r="17" spans="1:13" x14ac:dyDescent="0.25">
      <c r="A17" t="s">
        <v>4</v>
      </c>
      <c r="B17">
        <v>2</v>
      </c>
      <c r="C17" t="s">
        <v>20</v>
      </c>
      <c r="D17">
        <v>5</v>
      </c>
      <c r="E17" t="s">
        <v>46</v>
      </c>
      <c r="F17" t="str">
        <f>_xlfn.CONCAT(TimetablesLookup[[#This Row],[Week]],LEFT(TimetablesLookup[[#This Row],[DayOfWeek]],3),TimetablesLookup[[#This Row],[Period]])</f>
        <v>ATueBr</v>
      </c>
      <c r="J17" t="str">
        <f>IF(TimetablesLookup[[#This Row],[SubjectCode]]="Rg", "Form Time", IF(TimetablesLookup[[#This Row],[SubjectCode]]="Ph", "Physics", IF(TimetablesLookup[[#This Row],[SubjectCode]]="Sc", "Science", "")))</f>
        <v/>
      </c>
      <c r="L17" t="str">
        <f>IF(NOT(ISBLANK(H17)),_xlfn.CONCAT(TimetablesLookup[[#This Row],[YearGroup]],TimetablesLookup[[#This Row],[SubjectGroup]],"/",TimetablesLookup[[#This Row],[SubjectCode]]),"")</f>
        <v/>
      </c>
    </row>
    <row r="18" spans="1:13" x14ac:dyDescent="0.25">
      <c r="A18" t="s">
        <v>4</v>
      </c>
      <c r="B18">
        <v>2</v>
      </c>
      <c r="C18" t="s">
        <v>20</v>
      </c>
      <c r="D18">
        <v>6</v>
      </c>
      <c r="E18">
        <v>3</v>
      </c>
      <c r="F18" t="str">
        <f>_xlfn.CONCAT(TimetablesLookup[[#This Row],[Week]],LEFT(TimetablesLookup[[#This Row],[DayOfWeek]],3),TimetablesLookup[[#This Row],[Period]])</f>
        <v>ATue3</v>
      </c>
      <c r="G18">
        <v>3</v>
      </c>
      <c r="H18">
        <v>7</v>
      </c>
      <c r="I18" t="s">
        <v>30</v>
      </c>
      <c r="J18" t="str">
        <f>IF(TimetablesLookup[[#This Row],[SubjectCode]]="Rg", "Form Time", IF(TimetablesLookup[[#This Row],[SubjectCode]]="Ph", "Physics", IF(TimetablesLookup[[#This Row],[SubjectCode]]="Sc", "Science", "")))</f>
        <v>Science</v>
      </c>
      <c r="K18" t="s">
        <v>31</v>
      </c>
      <c r="L18" t="str">
        <f>IF(NOT(ISBLANK(H18)),_xlfn.CONCAT(TimetablesLookup[[#This Row],[YearGroup]],TimetablesLookup[[#This Row],[SubjectGroup]],"/",TimetablesLookup[[#This Row],[SubjectCode]]),"")</f>
        <v>7L5/Sc</v>
      </c>
      <c r="M18" t="s">
        <v>26</v>
      </c>
    </row>
    <row r="19" spans="1:13" x14ac:dyDescent="0.25">
      <c r="A19" t="s">
        <v>4</v>
      </c>
      <c r="B19">
        <v>2</v>
      </c>
      <c r="C19" t="s">
        <v>20</v>
      </c>
      <c r="D19">
        <v>7</v>
      </c>
      <c r="E19">
        <v>4</v>
      </c>
      <c r="F19" t="str">
        <f>_xlfn.CONCAT(TimetablesLookup[[#This Row],[Week]],LEFT(TimetablesLookup[[#This Row],[DayOfWeek]],3),TimetablesLookup[[#This Row],[Period]])</f>
        <v>ATue4</v>
      </c>
      <c r="G19">
        <v>4</v>
      </c>
      <c r="H19">
        <v>10</v>
      </c>
      <c r="I19" t="s">
        <v>32</v>
      </c>
      <c r="J19" t="str">
        <f>IF(TimetablesLookup[[#This Row],[SubjectCode]]="Rg", "Form Time", IF(TimetablesLookup[[#This Row],[SubjectCode]]="Ph", "Physics", IF(TimetablesLookup[[#This Row],[SubjectCode]]="Sc", "Science", "")))</f>
        <v>Physics</v>
      </c>
      <c r="K19" t="s">
        <v>29</v>
      </c>
      <c r="L19" t="str">
        <f>IF(NOT(ISBLANK(H19)),_xlfn.CONCAT(TimetablesLookup[[#This Row],[YearGroup]],TimetablesLookup[[#This Row],[SubjectGroup]],"/",TimetablesLookup[[#This Row],[SubjectCode]]),"")</f>
        <v>10BE/Ph</v>
      </c>
      <c r="M19" t="s">
        <v>26</v>
      </c>
    </row>
    <row r="20" spans="1:13" x14ac:dyDescent="0.25">
      <c r="A20" t="s">
        <v>4</v>
      </c>
      <c r="B20">
        <v>2</v>
      </c>
      <c r="C20" t="s">
        <v>20</v>
      </c>
      <c r="D20">
        <v>8</v>
      </c>
      <c r="E20">
        <v>5</v>
      </c>
      <c r="F20" t="str">
        <f>_xlfn.CONCAT(TimetablesLookup[[#This Row],[Week]],LEFT(TimetablesLookup[[#This Row],[DayOfWeek]],3),TimetablesLookup[[#This Row],[Period]])</f>
        <v>ATue5</v>
      </c>
      <c r="G20">
        <v>3</v>
      </c>
      <c r="H20">
        <v>7</v>
      </c>
      <c r="I20" t="s">
        <v>33</v>
      </c>
      <c r="J20" t="str">
        <f>IF(TimetablesLookup[[#This Row],[SubjectCode]]="Rg", "Form Time", IF(TimetablesLookup[[#This Row],[SubjectCode]]="Ph", "Physics", IF(TimetablesLookup[[#This Row],[SubjectCode]]="Sc", "Science", "")))</f>
        <v>Science</v>
      </c>
      <c r="K20" t="s">
        <v>31</v>
      </c>
      <c r="L20" t="str">
        <f>IF(NOT(ISBLANK(H20)),_xlfn.CONCAT(TimetablesLookup[[#This Row],[YearGroup]],TimetablesLookup[[#This Row],[SubjectGroup]],"/",TimetablesLookup[[#This Row],[SubjectCode]]),"")</f>
        <v>7L2/Sc</v>
      </c>
      <c r="M20" t="s">
        <v>26</v>
      </c>
    </row>
    <row r="21" spans="1:13" x14ac:dyDescent="0.25">
      <c r="A21" t="s">
        <v>4</v>
      </c>
      <c r="B21">
        <v>2</v>
      </c>
      <c r="C21" t="s">
        <v>20</v>
      </c>
      <c r="D21">
        <v>9</v>
      </c>
      <c r="E21" t="s">
        <v>45</v>
      </c>
      <c r="F21" t="str">
        <f>_xlfn.CONCAT(TimetablesLookup[[#This Row],[Week]],LEFT(TimetablesLookup[[#This Row],[DayOfWeek]],3),TimetablesLookup[[#This Row],[Period]])</f>
        <v>ATueLu</v>
      </c>
      <c r="J21" t="str">
        <f>IF(TimetablesLookup[[#This Row],[SubjectCode]]="Rg", "Form Time", IF(TimetablesLookup[[#This Row],[SubjectCode]]="Ph", "Physics", IF(TimetablesLookup[[#This Row],[SubjectCode]]="Sc", "Science", "")))</f>
        <v/>
      </c>
      <c r="L21" t="str">
        <f>IF(NOT(ISBLANK(H21)),_xlfn.CONCAT(TimetablesLookup[[#This Row],[YearGroup]],TimetablesLookup[[#This Row],[SubjectGroup]],"/",TimetablesLookup[[#This Row],[SubjectCode]]),"")</f>
        <v/>
      </c>
    </row>
    <row r="22" spans="1:13" x14ac:dyDescent="0.25">
      <c r="A22" t="s">
        <v>4</v>
      </c>
      <c r="B22">
        <v>2</v>
      </c>
      <c r="C22" t="s">
        <v>20</v>
      </c>
      <c r="D22">
        <v>10</v>
      </c>
      <c r="E22">
        <v>6</v>
      </c>
      <c r="F22" t="str">
        <f>_xlfn.CONCAT(TimetablesLookup[[#This Row],[Week]],LEFT(TimetablesLookup[[#This Row],[DayOfWeek]],3),TimetablesLookup[[#This Row],[Period]])</f>
        <v>ATue6</v>
      </c>
      <c r="G22">
        <v>3</v>
      </c>
      <c r="H22">
        <v>7</v>
      </c>
      <c r="I22" t="s">
        <v>34</v>
      </c>
      <c r="J22" t="str">
        <f>IF(TimetablesLookup[[#This Row],[SubjectCode]]="Rg", "Form Time", IF(TimetablesLookup[[#This Row],[SubjectCode]]="Ph", "Physics", IF(TimetablesLookup[[#This Row],[SubjectCode]]="Sc", "Science", "")))</f>
        <v>Science</v>
      </c>
      <c r="K22" t="s">
        <v>31</v>
      </c>
      <c r="L22" t="str">
        <f>IF(NOT(ISBLANK(H22)),_xlfn.CONCAT(TimetablesLookup[[#This Row],[YearGroup]],TimetablesLookup[[#This Row],[SubjectGroup]],"/",TimetablesLookup[[#This Row],[SubjectCode]]),"")</f>
        <v>7L4/Sc</v>
      </c>
      <c r="M22" t="s">
        <v>26</v>
      </c>
    </row>
    <row r="23" spans="1:13" x14ac:dyDescent="0.25">
      <c r="A23" t="s">
        <v>4</v>
      </c>
      <c r="B23">
        <v>2</v>
      </c>
      <c r="C23" t="s">
        <v>20</v>
      </c>
      <c r="D23">
        <v>11</v>
      </c>
      <c r="E23" t="s">
        <v>18</v>
      </c>
      <c r="F23" t="str">
        <f>_xlfn.CONCAT(TimetablesLookup[[#This Row],[Week]],LEFT(TimetablesLookup[[#This Row],[DayOfWeek]],3),TimetablesLookup[[#This Row],[Period]])</f>
        <v>ATueAS</v>
      </c>
      <c r="J23" t="str">
        <f>IF(TimetablesLookup[[#This Row],[SubjectCode]]="Rg", "Form Time", IF(TimetablesLookup[[#This Row],[SubjectCode]]="Ph", "Physics", IF(TimetablesLookup[[#This Row],[SubjectCode]]="Sc", "Science", "")))</f>
        <v/>
      </c>
      <c r="L23" t="str">
        <f>IF(NOT(ISBLANK(H23)),_xlfn.CONCAT(TimetablesLookup[[#This Row],[YearGroup]],TimetablesLookup[[#This Row],[SubjectGroup]],"/",TimetablesLookup[[#This Row],[SubjectCode]]),"")</f>
        <v/>
      </c>
    </row>
    <row r="24" spans="1:13" x14ac:dyDescent="0.25">
      <c r="A24" t="s">
        <v>4</v>
      </c>
      <c r="B24">
        <v>3</v>
      </c>
      <c r="C24" t="s">
        <v>21</v>
      </c>
      <c r="D24">
        <v>1</v>
      </c>
      <c r="E24" t="s">
        <v>17</v>
      </c>
      <c r="F24" t="str">
        <f>_xlfn.CONCAT(TimetablesLookup[[#This Row],[Week]],LEFT(TimetablesLookup[[#This Row],[DayOfWeek]],3),TimetablesLookup[[#This Row],[Period]])</f>
        <v>AWedBS</v>
      </c>
      <c r="J24" t="str">
        <f>IF(TimetablesLookup[[#This Row],[SubjectCode]]="Rg", "Form Time", IF(TimetablesLookup[[#This Row],[SubjectCode]]="Ph", "Physics", IF(TimetablesLookup[[#This Row],[SubjectCode]]="Sc", "Science", "")))</f>
        <v/>
      </c>
      <c r="L24" t="str">
        <f>IF(NOT(ISBLANK(H24)),_xlfn.CONCAT(TimetablesLookup[[#This Row],[YearGroup]],TimetablesLookup[[#This Row],[SubjectGroup]],"/",TimetablesLookup[[#This Row],[SubjectCode]]),"")</f>
        <v/>
      </c>
    </row>
    <row r="25" spans="1:13" x14ac:dyDescent="0.25">
      <c r="A25" t="s">
        <v>4</v>
      </c>
      <c r="B25">
        <v>3</v>
      </c>
      <c r="C25" t="s">
        <v>21</v>
      </c>
      <c r="D25">
        <v>2</v>
      </c>
      <c r="E25" t="s">
        <v>27</v>
      </c>
      <c r="F25" t="str">
        <f>_xlfn.CONCAT(TimetablesLookup[[#This Row],[Week]],LEFT(TimetablesLookup[[#This Row],[DayOfWeek]],3),TimetablesLookup[[#This Row],[Period]])</f>
        <v>AWedRg</v>
      </c>
      <c r="G25">
        <v>4</v>
      </c>
      <c r="H25">
        <v>11</v>
      </c>
      <c r="I25" t="s">
        <v>26</v>
      </c>
      <c r="J25" t="str">
        <f>IF(TimetablesLookup[[#This Row],[SubjectCode]]="Rg", "Form Time", IF(TimetablesLookup[[#This Row],[SubjectCode]]="Ph", "Physics", IF(TimetablesLookup[[#This Row],[SubjectCode]]="Sc", "Science", "")))</f>
        <v>Form Time</v>
      </c>
      <c r="K25" t="s">
        <v>27</v>
      </c>
      <c r="L25" t="str">
        <f>IF(NOT(ISBLANK(H25)),_xlfn.CONCAT(TimetablesLookup[[#This Row],[YearGroup]],TimetablesLookup[[#This Row],[SubjectGroup]],"/",TimetablesLookup[[#This Row],[SubjectCode]]),"")</f>
        <v>11L3/Rg</v>
      </c>
      <c r="M25" t="s">
        <v>26</v>
      </c>
    </row>
    <row r="26" spans="1:13" x14ac:dyDescent="0.25">
      <c r="A26" t="s">
        <v>4</v>
      </c>
      <c r="B26">
        <v>3</v>
      </c>
      <c r="C26" t="s">
        <v>21</v>
      </c>
      <c r="D26">
        <v>3</v>
      </c>
      <c r="E26">
        <v>1</v>
      </c>
      <c r="F26" t="str">
        <f>_xlfn.CONCAT(TimetablesLookup[[#This Row],[Week]],LEFT(TimetablesLookup[[#This Row],[DayOfWeek]],3),TimetablesLookup[[#This Row],[Period]])</f>
        <v>AWed1</v>
      </c>
      <c r="G26">
        <v>3</v>
      </c>
      <c r="H26">
        <v>7</v>
      </c>
      <c r="I26" t="s">
        <v>34</v>
      </c>
      <c r="J26" t="str">
        <f>IF(TimetablesLookup[[#This Row],[SubjectCode]]="Rg", "Form Time", IF(TimetablesLookup[[#This Row],[SubjectCode]]="Ph", "Physics", IF(TimetablesLookup[[#This Row],[SubjectCode]]="Sc", "Science", "")))</f>
        <v>Science</v>
      </c>
      <c r="K26" t="s">
        <v>31</v>
      </c>
      <c r="L26" t="str">
        <f>IF(NOT(ISBLANK(H26)),_xlfn.CONCAT(TimetablesLookup[[#This Row],[YearGroup]],TimetablesLookup[[#This Row],[SubjectGroup]],"/",TimetablesLookup[[#This Row],[SubjectCode]]),"")</f>
        <v>7L4/Sc</v>
      </c>
      <c r="M26" t="s">
        <v>26</v>
      </c>
    </row>
    <row r="27" spans="1:13" x14ac:dyDescent="0.25">
      <c r="A27" t="s">
        <v>4</v>
      </c>
      <c r="B27">
        <v>3</v>
      </c>
      <c r="C27" t="s">
        <v>21</v>
      </c>
      <c r="D27">
        <v>4</v>
      </c>
      <c r="E27">
        <v>2</v>
      </c>
      <c r="F27" t="str">
        <f>_xlfn.CONCAT(TimetablesLookup[[#This Row],[Week]],LEFT(TimetablesLookup[[#This Row],[DayOfWeek]],3),TimetablesLookup[[#This Row],[Period]])</f>
        <v>AWed2</v>
      </c>
      <c r="G27">
        <v>3</v>
      </c>
      <c r="H27">
        <v>7</v>
      </c>
      <c r="I27" t="s">
        <v>33</v>
      </c>
      <c r="J27" t="str">
        <f>IF(TimetablesLookup[[#This Row],[SubjectCode]]="Rg", "Form Time", IF(TimetablesLookup[[#This Row],[SubjectCode]]="Ph", "Physics", IF(TimetablesLookup[[#This Row],[SubjectCode]]="Sc", "Science", "")))</f>
        <v>Science</v>
      </c>
      <c r="K27" t="s">
        <v>31</v>
      </c>
      <c r="L27" t="str">
        <f>IF(NOT(ISBLANK(H27)),_xlfn.CONCAT(TimetablesLookup[[#This Row],[YearGroup]],TimetablesLookup[[#This Row],[SubjectGroup]],"/",TimetablesLookup[[#This Row],[SubjectCode]]),"")</f>
        <v>7L2/Sc</v>
      </c>
      <c r="M27" t="s">
        <v>26</v>
      </c>
    </row>
    <row r="28" spans="1:13" x14ac:dyDescent="0.25">
      <c r="A28" t="s">
        <v>4</v>
      </c>
      <c r="B28">
        <v>3</v>
      </c>
      <c r="C28" t="s">
        <v>21</v>
      </c>
      <c r="D28">
        <v>5</v>
      </c>
      <c r="E28" t="s">
        <v>46</v>
      </c>
      <c r="F28" t="str">
        <f>_xlfn.CONCAT(TimetablesLookup[[#This Row],[Week]],LEFT(TimetablesLookup[[#This Row],[DayOfWeek]],3),TimetablesLookup[[#This Row],[Period]])</f>
        <v>AWedBr</v>
      </c>
      <c r="J28" t="str">
        <f>IF(TimetablesLookup[[#This Row],[SubjectCode]]="Rg", "Form Time", IF(TimetablesLookup[[#This Row],[SubjectCode]]="Ph", "Physics", IF(TimetablesLookup[[#This Row],[SubjectCode]]="Sc", "Science", "")))</f>
        <v/>
      </c>
      <c r="L28" t="str">
        <f>IF(NOT(ISBLANK(H28)),_xlfn.CONCAT(TimetablesLookup[[#This Row],[YearGroup]],TimetablesLookup[[#This Row],[SubjectGroup]],"/",TimetablesLookup[[#This Row],[SubjectCode]]),"")</f>
        <v/>
      </c>
    </row>
    <row r="29" spans="1:13" x14ac:dyDescent="0.25">
      <c r="A29" t="s">
        <v>4</v>
      </c>
      <c r="B29">
        <v>3</v>
      </c>
      <c r="C29" t="s">
        <v>21</v>
      </c>
      <c r="D29">
        <v>6</v>
      </c>
      <c r="E29">
        <v>3</v>
      </c>
      <c r="F29" t="str">
        <f>_xlfn.CONCAT(TimetablesLookup[[#This Row],[Week]],LEFT(TimetablesLookup[[#This Row],[DayOfWeek]],3),TimetablesLookup[[#This Row],[Period]])</f>
        <v>AWed3</v>
      </c>
      <c r="G29">
        <v>5</v>
      </c>
      <c r="H29">
        <v>12</v>
      </c>
      <c r="I29" t="s">
        <v>0</v>
      </c>
      <c r="J29" t="str">
        <f>IF(TimetablesLookup[[#This Row],[SubjectCode]]="Rg", "Form Time", IF(TimetablesLookup[[#This Row],[SubjectCode]]="Ph", "Physics", IF(TimetablesLookup[[#This Row],[SubjectCode]]="Sc", "Science", "")))</f>
        <v>Physics</v>
      </c>
      <c r="K29" t="s">
        <v>29</v>
      </c>
      <c r="L29" t="str">
        <f>IF(NOT(ISBLANK(H29)),_xlfn.CONCAT(TimetablesLookup[[#This Row],[YearGroup]],TimetablesLookup[[#This Row],[SubjectGroup]],"/",TimetablesLookup[[#This Row],[SubjectCode]]),"")</f>
        <v>12B/Ph</v>
      </c>
      <c r="M29" t="s">
        <v>26</v>
      </c>
    </row>
    <row r="30" spans="1:13" x14ac:dyDescent="0.25">
      <c r="A30" t="s">
        <v>4</v>
      </c>
      <c r="B30">
        <v>3</v>
      </c>
      <c r="C30" t="s">
        <v>21</v>
      </c>
      <c r="D30">
        <v>7</v>
      </c>
      <c r="E30">
        <v>4</v>
      </c>
      <c r="F30" t="str">
        <f>_xlfn.CONCAT(TimetablesLookup[[#This Row],[Week]],LEFT(TimetablesLookup[[#This Row],[DayOfWeek]],3),TimetablesLookup[[#This Row],[Period]])</f>
        <v>AWed4</v>
      </c>
      <c r="G30">
        <v>5</v>
      </c>
      <c r="H30">
        <v>12</v>
      </c>
      <c r="I30" t="s">
        <v>0</v>
      </c>
      <c r="J30" t="str">
        <f>IF(TimetablesLookup[[#This Row],[SubjectCode]]="Rg", "Form Time", IF(TimetablesLookup[[#This Row],[SubjectCode]]="Ph", "Physics", IF(TimetablesLookup[[#This Row],[SubjectCode]]="Sc", "Science", "")))</f>
        <v>Physics</v>
      </c>
      <c r="K30" t="s">
        <v>29</v>
      </c>
      <c r="L30" t="str">
        <f>IF(NOT(ISBLANK(H30)),_xlfn.CONCAT(TimetablesLookup[[#This Row],[YearGroup]],TimetablesLookup[[#This Row],[SubjectGroup]],"/",TimetablesLookup[[#This Row],[SubjectCode]]),"")</f>
        <v>12B/Ph</v>
      </c>
      <c r="M30" t="s">
        <v>26</v>
      </c>
    </row>
    <row r="31" spans="1:13" x14ac:dyDescent="0.25">
      <c r="A31" t="s">
        <v>4</v>
      </c>
      <c r="B31">
        <v>3</v>
      </c>
      <c r="C31" t="s">
        <v>21</v>
      </c>
      <c r="D31">
        <v>8</v>
      </c>
      <c r="E31">
        <v>5</v>
      </c>
      <c r="F31" t="str">
        <f>_xlfn.CONCAT(TimetablesLookup[[#This Row],[Week]],LEFT(TimetablesLookup[[#This Row],[DayOfWeek]],3),TimetablesLookup[[#This Row],[Period]])</f>
        <v>AWed5</v>
      </c>
      <c r="G31">
        <v>3</v>
      </c>
      <c r="H31">
        <v>8</v>
      </c>
      <c r="I31" t="s">
        <v>34</v>
      </c>
      <c r="J31" t="str">
        <f>IF(TimetablesLookup[[#This Row],[SubjectCode]]="Rg", "Form Time", IF(TimetablesLookup[[#This Row],[SubjectCode]]="Ph", "Physics", IF(TimetablesLookup[[#This Row],[SubjectCode]]="Sc", "Science", "")))</f>
        <v>Science</v>
      </c>
      <c r="K31" t="s">
        <v>31</v>
      </c>
      <c r="L31" t="str">
        <f>IF(NOT(ISBLANK(H31)),_xlfn.CONCAT(TimetablesLookup[[#This Row],[YearGroup]],TimetablesLookup[[#This Row],[SubjectGroup]],"/",TimetablesLookup[[#This Row],[SubjectCode]]),"")</f>
        <v>8L4/Sc</v>
      </c>
      <c r="M31" t="s">
        <v>26</v>
      </c>
    </row>
    <row r="32" spans="1:13" x14ac:dyDescent="0.25">
      <c r="A32" t="s">
        <v>4</v>
      </c>
      <c r="B32">
        <v>3</v>
      </c>
      <c r="C32" t="s">
        <v>21</v>
      </c>
      <c r="D32">
        <v>9</v>
      </c>
      <c r="E32" t="s">
        <v>45</v>
      </c>
      <c r="F32" t="str">
        <f>_xlfn.CONCAT(TimetablesLookup[[#This Row],[Week]],LEFT(TimetablesLookup[[#This Row],[DayOfWeek]],3),TimetablesLookup[[#This Row],[Period]])</f>
        <v>AWedLu</v>
      </c>
      <c r="J32" t="str">
        <f>IF(TimetablesLookup[[#This Row],[SubjectCode]]="Rg", "Form Time", IF(TimetablesLookup[[#This Row],[SubjectCode]]="Ph", "Physics", IF(TimetablesLookup[[#This Row],[SubjectCode]]="Sc", "Science", "")))</f>
        <v/>
      </c>
      <c r="L32" t="str">
        <f>IF(NOT(ISBLANK(H32)),_xlfn.CONCAT(TimetablesLookup[[#This Row],[YearGroup]],TimetablesLookup[[#This Row],[SubjectGroup]],"/",TimetablesLookup[[#This Row],[SubjectCode]]),"")</f>
        <v/>
      </c>
    </row>
    <row r="33" spans="1:13" x14ac:dyDescent="0.25">
      <c r="A33" t="s">
        <v>4</v>
      </c>
      <c r="B33">
        <v>3</v>
      </c>
      <c r="C33" t="s">
        <v>21</v>
      </c>
      <c r="D33">
        <v>10</v>
      </c>
      <c r="E33">
        <v>6</v>
      </c>
      <c r="F33" t="str">
        <f>_xlfn.CONCAT(TimetablesLookup[[#This Row],[Week]],LEFT(TimetablesLookup[[#This Row],[DayOfWeek]],3),TimetablesLookup[[#This Row],[Period]])</f>
        <v>AWed6</v>
      </c>
      <c r="G33">
        <v>4</v>
      </c>
      <c r="H33">
        <v>10</v>
      </c>
      <c r="I33" t="s">
        <v>32</v>
      </c>
      <c r="J33" t="str">
        <f>IF(TimetablesLookup[[#This Row],[SubjectCode]]="Rg", "Form Time", IF(TimetablesLookup[[#This Row],[SubjectCode]]="Ph", "Physics", IF(TimetablesLookup[[#This Row],[SubjectCode]]="Sc", "Science", "")))</f>
        <v>Physics</v>
      </c>
      <c r="K33" t="s">
        <v>29</v>
      </c>
      <c r="L33" t="str">
        <f>IF(NOT(ISBLANK(H33)),_xlfn.CONCAT(TimetablesLookup[[#This Row],[YearGroup]],TimetablesLookup[[#This Row],[SubjectGroup]],"/",TimetablesLookup[[#This Row],[SubjectCode]]),"")</f>
        <v>10BE/Ph</v>
      </c>
      <c r="M33" t="s">
        <v>26</v>
      </c>
    </row>
    <row r="34" spans="1:13" x14ac:dyDescent="0.25">
      <c r="A34" t="s">
        <v>4</v>
      </c>
      <c r="B34">
        <v>3</v>
      </c>
      <c r="C34" t="s">
        <v>21</v>
      </c>
      <c r="D34">
        <v>11</v>
      </c>
      <c r="E34" t="s">
        <v>18</v>
      </c>
      <c r="F34" t="str">
        <f>_xlfn.CONCAT(TimetablesLookup[[#This Row],[Week]],LEFT(TimetablesLookup[[#This Row],[DayOfWeek]],3),TimetablesLookup[[#This Row],[Period]])</f>
        <v>AWedAS</v>
      </c>
      <c r="J34" t="str">
        <f>IF(TimetablesLookup[[#This Row],[SubjectCode]]="Rg", "Form Time", IF(TimetablesLookup[[#This Row],[SubjectCode]]="Ph", "Physics", IF(TimetablesLookup[[#This Row],[SubjectCode]]="Sc", "Science", "")))</f>
        <v/>
      </c>
      <c r="L34" t="str">
        <f>IF(NOT(ISBLANK(H34)),_xlfn.CONCAT(TimetablesLookup[[#This Row],[YearGroup]],TimetablesLookup[[#This Row],[SubjectGroup]],"/",TimetablesLookup[[#This Row],[SubjectCode]]),"")</f>
        <v/>
      </c>
    </row>
    <row r="35" spans="1:13" x14ac:dyDescent="0.25">
      <c r="A35" t="s">
        <v>4</v>
      </c>
      <c r="B35">
        <v>4</v>
      </c>
      <c r="C35" t="s">
        <v>22</v>
      </c>
      <c r="D35">
        <v>1</v>
      </c>
      <c r="E35" t="s">
        <v>17</v>
      </c>
      <c r="F35" t="str">
        <f>_xlfn.CONCAT(TimetablesLookup[[#This Row],[Week]],LEFT(TimetablesLookup[[#This Row],[DayOfWeek]],3),TimetablesLookup[[#This Row],[Period]])</f>
        <v>AThuBS</v>
      </c>
      <c r="J35" t="str">
        <f>IF(TimetablesLookup[[#This Row],[SubjectCode]]="Rg", "Form Time", IF(TimetablesLookup[[#This Row],[SubjectCode]]="Ph", "Physics", IF(TimetablesLookup[[#This Row],[SubjectCode]]="Sc", "Science", "")))</f>
        <v/>
      </c>
      <c r="L35" t="str">
        <f>IF(NOT(ISBLANK(H35)),_xlfn.CONCAT(TimetablesLookup[[#This Row],[YearGroup]],TimetablesLookup[[#This Row],[SubjectGroup]],"/",TimetablesLookup[[#This Row],[SubjectCode]]),"")</f>
        <v/>
      </c>
    </row>
    <row r="36" spans="1:13" x14ac:dyDescent="0.25">
      <c r="A36" t="s">
        <v>4</v>
      </c>
      <c r="B36">
        <v>4</v>
      </c>
      <c r="C36" t="s">
        <v>22</v>
      </c>
      <c r="D36">
        <v>2</v>
      </c>
      <c r="E36" t="s">
        <v>27</v>
      </c>
      <c r="F36" t="str">
        <f>_xlfn.CONCAT(TimetablesLookup[[#This Row],[Week]],LEFT(TimetablesLookup[[#This Row],[DayOfWeek]],3),TimetablesLookup[[#This Row],[Period]])</f>
        <v>AThuRg</v>
      </c>
      <c r="G36">
        <v>4</v>
      </c>
      <c r="H36">
        <v>11</v>
      </c>
      <c r="I36" t="s">
        <v>26</v>
      </c>
      <c r="J36" t="str">
        <f>IF(TimetablesLookup[[#This Row],[SubjectCode]]="Rg", "Form Time", IF(TimetablesLookup[[#This Row],[SubjectCode]]="Ph", "Physics", IF(TimetablesLookup[[#This Row],[SubjectCode]]="Sc", "Science", "")))</f>
        <v>Form Time</v>
      </c>
      <c r="K36" t="s">
        <v>27</v>
      </c>
      <c r="L36" t="str">
        <f>IF(NOT(ISBLANK(H36)),_xlfn.CONCAT(TimetablesLookup[[#This Row],[YearGroup]],TimetablesLookup[[#This Row],[SubjectGroup]],"/",TimetablesLookup[[#This Row],[SubjectCode]]),"")</f>
        <v>11L3/Rg</v>
      </c>
      <c r="M36" t="s">
        <v>26</v>
      </c>
    </row>
    <row r="37" spans="1:13" x14ac:dyDescent="0.25">
      <c r="A37" t="s">
        <v>4</v>
      </c>
      <c r="B37">
        <v>4</v>
      </c>
      <c r="C37" t="s">
        <v>22</v>
      </c>
      <c r="D37">
        <v>3</v>
      </c>
      <c r="E37">
        <v>1</v>
      </c>
      <c r="F37" t="str">
        <f>_xlfn.CONCAT(TimetablesLookup[[#This Row],[Week]],LEFT(TimetablesLookup[[#This Row],[DayOfWeek]],3),TimetablesLookup[[#This Row],[Period]])</f>
        <v>AThu1</v>
      </c>
      <c r="G37">
        <v>3</v>
      </c>
      <c r="H37">
        <v>8</v>
      </c>
      <c r="I37" t="s">
        <v>34</v>
      </c>
      <c r="J37" t="str">
        <f>IF(TimetablesLookup[[#This Row],[SubjectCode]]="Rg", "Form Time", IF(TimetablesLookup[[#This Row],[SubjectCode]]="Ph", "Physics", IF(TimetablesLookup[[#This Row],[SubjectCode]]="Sc", "Science", "")))</f>
        <v>Science</v>
      </c>
      <c r="K37" t="s">
        <v>31</v>
      </c>
      <c r="L37" t="str">
        <f>IF(NOT(ISBLANK(H37)),_xlfn.CONCAT(TimetablesLookup[[#This Row],[YearGroup]],TimetablesLookup[[#This Row],[SubjectGroup]],"/",TimetablesLookup[[#This Row],[SubjectCode]]),"")</f>
        <v>8L4/Sc</v>
      </c>
      <c r="M37" t="s">
        <v>26</v>
      </c>
    </row>
    <row r="38" spans="1:13" x14ac:dyDescent="0.25">
      <c r="A38" t="s">
        <v>4</v>
      </c>
      <c r="B38">
        <v>4</v>
      </c>
      <c r="C38" t="s">
        <v>22</v>
      </c>
      <c r="D38">
        <v>4</v>
      </c>
      <c r="E38">
        <v>2</v>
      </c>
      <c r="F38" t="str">
        <f>_xlfn.CONCAT(TimetablesLookup[[#This Row],[Week]],LEFT(TimetablesLookup[[#This Row],[DayOfWeek]],3),TimetablesLookup[[#This Row],[Period]])</f>
        <v>AThu2</v>
      </c>
      <c r="J38" t="str">
        <f>IF(TimetablesLookup[[#This Row],[SubjectCode]]="Rg", "Form Time", IF(TimetablesLookup[[#This Row],[SubjectCode]]="Ph", "Physics", IF(TimetablesLookup[[#This Row],[SubjectCode]]="Sc", "Science", "")))</f>
        <v/>
      </c>
      <c r="L38" t="str">
        <f>IF(NOT(ISBLANK(H38)),_xlfn.CONCAT(TimetablesLookup[[#This Row],[YearGroup]],TimetablesLookup[[#This Row],[SubjectGroup]],"/",TimetablesLookup[[#This Row],[SubjectCode]]),"")</f>
        <v/>
      </c>
    </row>
    <row r="39" spans="1:13" x14ac:dyDescent="0.25">
      <c r="A39" t="s">
        <v>4</v>
      </c>
      <c r="B39">
        <v>4</v>
      </c>
      <c r="C39" t="s">
        <v>22</v>
      </c>
      <c r="D39">
        <v>5</v>
      </c>
      <c r="E39" t="s">
        <v>46</v>
      </c>
      <c r="F39" t="str">
        <f>_xlfn.CONCAT(TimetablesLookup[[#This Row],[Week]],LEFT(TimetablesLookup[[#This Row],[DayOfWeek]],3),TimetablesLookup[[#This Row],[Period]])</f>
        <v>AThuBr</v>
      </c>
      <c r="J39" t="str">
        <f>IF(TimetablesLookup[[#This Row],[SubjectCode]]="Rg", "Form Time", IF(TimetablesLookup[[#This Row],[SubjectCode]]="Ph", "Physics", IF(TimetablesLookup[[#This Row],[SubjectCode]]="Sc", "Science", "")))</f>
        <v/>
      </c>
      <c r="L39" t="str">
        <f>IF(NOT(ISBLANK(H39)),_xlfn.CONCAT(TimetablesLookup[[#This Row],[YearGroup]],TimetablesLookup[[#This Row],[SubjectGroup]],"/",TimetablesLookup[[#This Row],[SubjectCode]]),"")</f>
        <v/>
      </c>
    </row>
    <row r="40" spans="1:13" x14ac:dyDescent="0.25">
      <c r="A40" t="s">
        <v>4</v>
      </c>
      <c r="B40">
        <v>4</v>
      </c>
      <c r="C40" t="s">
        <v>22</v>
      </c>
      <c r="D40">
        <v>6</v>
      </c>
      <c r="E40">
        <v>3</v>
      </c>
      <c r="F40" t="str">
        <f>_xlfn.CONCAT(TimetablesLookup[[#This Row],[Week]],LEFT(TimetablesLookup[[#This Row],[DayOfWeek]],3),TimetablesLookup[[#This Row],[Period]])</f>
        <v>AThu3</v>
      </c>
      <c r="G40">
        <v>3</v>
      </c>
      <c r="H40">
        <v>7</v>
      </c>
      <c r="I40" t="s">
        <v>34</v>
      </c>
      <c r="J40" t="str">
        <f>IF(TimetablesLookup[[#This Row],[SubjectCode]]="Rg", "Form Time", IF(TimetablesLookup[[#This Row],[SubjectCode]]="Ph", "Physics", IF(TimetablesLookup[[#This Row],[SubjectCode]]="Sc", "Science", "")))</f>
        <v>Science</v>
      </c>
      <c r="K40" t="s">
        <v>31</v>
      </c>
      <c r="L40" t="str">
        <f>IF(NOT(ISBLANK(H40)),_xlfn.CONCAT(TimetablesLookup[[#This Row],[YearGroup]],TimetablesLookup[[#This Row],[SubjectGroup]],"/",TimetablesLookup[[#This Row],[SubjectCode]]),"")</f>
        <v>7L4/Sc</v>
      </c>
      <c r="M40" t="s">
        <v>26</v>
      </c>
    </row>
    <row r="41" spans="1:13" x14ac:dyDescent="0.25">
      <c r="A41" t="s">
        <v>4</v>
      </c>
      <c r="B41">
        <v>4</v>
      </c>
      <c r="C41" t="s">
        <v>22</v>
      </c>
      <c r="D41">
        <v>7</v>
      </c>
      <c r="E41">
        <v>4</v>
      </c>
      <c r="F41" t="str">
        <f>_xlfn.CONCAT(TimetablesLookup[[#This Row],[Week]],LEFT(TimetablesLookup[[#This Row],[DayOfWeek]],3),TimetablesLookup[[#This Row],[Period]])</f>
        <v>AThu4</v>
      </c>
      <c r="J41" t="str">
        <f>IF(TimetablesLookup[[#This Row],[SubjectCode]]="Rg", "Form Time", IF(TimetablesLookup[[#This Row],[SubjectCode]]="Ph", "Physics", IF(TimetablesLookup[[#This Row],[SubjectCode]]="Sc", "Science", "")))</f>
        <v/>
      </c>
      <c r="L41" t="str">
        <f>IF(NOT(ISBLANK(H41)),_xlfn.CONCAT(TimetablesLookup[[#This Row],[YearGroup]],TimetablesLookup[[#This Row],[SubjectGroup]],"/",TimetablesLookup[[#This Row],[SubjectCode]]),"")</f>
        <v/>
      </c>
    </row>
    <row r="42" spans="1:13" x14ac:dyDescent="0.25">
      <c r="A42" t="s">
        <v>4</v>
      </c>
      <c r="B42">
        <v>4</v>
      </c>
      <c r="C42" t="s">
        <v>22</v>
      </c>
      <c r="D42">
        <v>8</v>
      </c>
      <c r="E42">
        <v>5</v>
      </c>
      <c r="F42" t="str">
        <f>_xlfn.CONCAT(TimetablesLookup[[#This Row],[Week]],LEFT(TimetablesLookup[[#This Row],[DayOfWeek]],3),TimetablesLookup[[#This Row],[Period]])</f>
        <v>AThu5</v>
      </c>
      <c r="G42">
        <v>3</v>
      </c>
      <c r="H42">
        <v>8</v>
      </c>
      <c r="I42" t="s">
        <v>26</v>
      </c>
      <c r="J42" t="str">
        <f>IF(TimetablesLookup[[#This Row],[SubjectCode]]="Rg", "Form Time", IF(TimetablesLookup[[#This Row],[SubjectCode]]="Ph", "Physics", IF(TimetablesLookup[[#This Row],[SubjectCode]]="Sc", "Science", "")))</f>
        <v>Science</v>
      </c>
      <c r="K42" t="s">
        <v>31</v>
      </c>
      <c r="L42" t="str">
        <f>IF(NOT(ISBLANK(H42)),_xlfn.CONCAT(TimetablesLookup[[#This Row],[YearGroup]],TimetablesLookup[[#This Row],[SubjectGroup]],"/",TimetablesLookup[[#This Row],[SubjectCode]]),"")</f>
        <v>8L3/Sc</v>
      </c>
      <c r="M42" t="s">
        <v>26</v>
      </c>
    </row>
    <row r="43" spans="1:13" x14ac:dyDescent="0.25">
      <c r="A43" t="s">
        <v>4</v>
      </c>
      <c r="B43">
        <v>4</v>
      </c>
      <c r="C43" t="s">
        <v>22</v>
      </c>
      <c r="D43">
        <v>9</v>
      </c>
      <c r="E43" t="s">
        <v>45</v>
      </c>
      <c r="F43" t="str">
        <f>_xlfn.CONCAT(TimetablesLookup[[#This Row],[Week]],LEFT(TimetablesLookup[[#This Row],[DayOfWeek]],3),TimetablesLookup[[#This Row],[Period]])</f>
        <v>AThuLu</v>
      </c>
      <c r="J43" t="str">
        <f>IF(TimetablesLookup[[#This Row],[SubjectCode]]="Rg", "Form Time", IF(TimetablesLookup[[#This Row],[SubjectCode]]="Ph", "Physics", IF(TimetablesLookup[[#This Row],[SubjectCode]]="Sc", "Science", "")))</f>
        <v/>
      </c>
      <c r="L43" t="str">
        <f>IF(NOT(ISBLANK(H43)),_xlfn.CONCAT(TimetablesLookup[[#This Row],[YearGroup]],TimetablesLookup[[#This Row],[SubjectGroup]],"/",TimetablesLookup[[#This Row],[SubjectCode]]),"")</f>
        <v/>
      </c>
    </row>
    <row r="44" spans="1:13" x14ac:dyDescent="0.25">
      <c r="A44" t="s">
        <v>4</v>
      </c>
      <c r="B44">
        <v>4</v>
      </c>
      <c r="C44" t="s">
        <v>22</v>
      </c>
      <c r="D44">
        <v>10</v>
      </c>
      <c r="E44">
        <v>6</v>
      </c>
      <c r="F44" t="str">
        <f>_xlfn.CONCAT(TimetablesLookup[[#This Row],[Week]],LEFT(TimetablesLookup[[#This Row],[DayOfWeek]],3),TimetablesLookup[[#This Row],[Period]])</f>
        <v>AThu6</v>
      </c>
      <c r="G44">
        <v>3</v>
      </c>
      <c r="H44">
        <v>7</v>
      </c>
      <c r="I44" t="s">
        <v>34</v>
      </c>
      <c r="J44" t="str">
        <f>IF(TimetablesLookup[[#This Row],[SubjectCode]]="Rg", "Form Time", IF(TimetablesLookup[[#This Row],[SubjectCode]]="Ph", "Physics", IF(TimetablesLookup[[#This Row],[SubjectCode]]="Sc", "Science", "")))</f>
        <v>Science</v>
      </c>
      <c r="K44" t="s">
        <v>31</v>
      </c>
      <c r="L44" t="str">
        <f>IF(NOT(ISBLANK(H44)),_xlfn.CONCAT(TimetablesLookup[[#This Row],[YearGroup]],TimetablesLookup[[#This Row],[SubjectGroup]],"/",TimetablesLookup[[#This Row],[SubjectCode]]),"")</f>
        <v>7L4/Sc</v>
      </c>
      <c r="M44" t="s">
        <v>26</v>
      </c>
    </row>
    <row r="45" spans="1:13" x14ac:dyDescent="0.25">
      <c r="A45" t="s">
        <v>4</v>
      </c>
      <c r="B45">
        <v>4</v>
      </c>
      <c r="C45" t="s">
        <v>22</v>
      </c>
      <c r="D45">
        <v>11</v>
      </c>
      <c r="E45" t="s">
        <v>18</v>
      </c>
      <c r="F45" t="str">
        <f>_xlfn.CONCAT(TimetablesLookup[[#This Row],[Week]],LEFT(TimetablesLookup[[#This Row],[DayOfWeek]],3),TimetablesLookup[[#This Row],[Period]])</f>
        <v>AThuAS</v>
      </c>
      <c r="J45" t="str">
        <f>IF(TimetablesLookup[[#This Row],[SubjectCode]]="Rg", "Form Time", IF(TimetablesLookup[[#This Row],[SubjectCode]]="Ph", "Physics", IF(TimetablesLookup[[#This Row],[SubjectCode]]="Sc", "Science", "")))</f>
        <v/>
      </c>
      <c r="L45" t="str">
        <f>IF(NOT(ISBLANK(H45)),_xlfn.CONCAT(TimetablesLookup[[#This Row],[YearGroup]],TimetablesLookup[[#This Row],[SubjectGroup]],"/",TimetablesLookup[[#This Row],[SubjectCode]]),"")</f>
        <v/>
      </c>
    </row>
    <row r="46" spans="1:13" x14ac:dyDescent="0.25">
      <c r="A46" t="s">
        <v>4</v>
      </c>
      <c r="B46">
        <v>5</v>
      </c>
      <c r="C46" t="s">
        <v>23</v>
      </c>
      <c r="D46">
        <v>1</v>
      </c>
      <c r="E46" t="s">
        <v>17</v>
      </c>
      <c r="F46" t="str">
        <f>_xlfn.CONCAT(TimetablesLookup[[#This Row],[Week]],LEFT(TimetablesLookup[[#This Row],[DayOfWeek]],3),TimetablesLookup[[#This Row],[Period]])</f>
        <v>AFriBS</v>
      </c>
      <c r="J46" t="str">
        <f>IF(TimetablesLookup[[#This Row],[SubjectCode]]="Rg", "Form Time", IF(TimetablesLookup[[#This Row],[SubjectCode]]="Ph", "Physics", IF(TimetablesLookup[[#This Row],[SubjectCode]]="Sc", "Science", "")))</f>
        <v/>
      </c>
      <c r="L46" t="str">
        <f>IF(NOT(ISBLANK(H46)),_xlfn.CONCAT(TimetablesLookup[[#This Row],[YearGroup]],TimetablesLookup[[#This Row],[SubjectGroup]],"/",TimetablesLookup[[#This Row],[SubjectCode]]),"")</f>
        <v/>
      </c>
    </row>
    <row r="47" spans="1:13" x14ac:dyDescent="0.25">
      <c r="A47" t="s">
        <v>4</v>
      </c>
      <c r="B47">
        <v>5</v>
      </c>
      <c r="C47" t="s">
        <v>23</v>
      </c>
      <c r="D47">
        <v>2</v>
      </c>
      <c r="E47" t="s">
        <v>27</v>
      </c>
      <c r="F47" t="str">
        <f>_xlfn.CONCAT(TimetablesLookup[[#This Row],[Week]],LEFT(TimetablesLookup[[#This Row],[DayOfWeek]],3),TimetablesLookup[[#This Row],[Period]])</f>
        <v>AFriRg</v>
      </c>
      <c r="G47">
        <v>4</v>
      </c>
      <c r="H47">
        <v>11</v>
      </c>
      <c r="I47" t="s">
        <v>26</v>
      </c>
      <c r="J47" t="str">
        <f>IF(TimetablesLookup[[#This Row],[SubjectCode]]="Rg", "Form Time", IF(TimetablesLookup[[#This Row],[SubjectCode]]="Ph", "Physics", IF(TimetablesLookup[[#This Row],[SubjectCode]]="Sc", "Science", "")))</f>
        <v>Form Time</v>
      </c>
      <c r="K47" t="s">
        <v>27</v>
      </c>
      <c r="L47" t="str">
        <f>IF(NOT(ISBLANK(H47)),_xlfn.CONCAT(TimetablesLookup[[#This Row],[YearGroup]],TimetablesLookup[[#This Row],[SubjectGroup]],"/",TimetablesLookup[[#This Row],[SubjectCode]]),"")</f>
        <v>11L3/Rg</v>
      </c>
      <c r="M47" t="s">
        <v>26</v>
      </c>
    </row>
    <row r="48" spans="1:13" x14ac:dyDescent="0.25">
      <c r="A48" t="s">
        <v>4</v>
      </c>
      <c r="B48">
        <v>5</v>
      </c>
      <c r="C48" t="s">
        <v>23</v>
      </c>
      <c r="D48">
        <v>3</v>
      </c>
      <c r="E48">
        <v>1</v>
      </c>
      <c r="F48" t="str">
        <f>_xlfn.CONCAT(TimetablesLookup[[#This Row],[Week]],LEFT(TimetablesLookup[[#This Row],[DayOfWeek]],3),TimetablesLookup[[#This Row],[Period]])</f>
        <v>AFri1</v>
      </c>
      <c r="G48">
        <v>5</v>
      </c>
      <c r="H48">
        <v>12</v>
      </c>
      <c r="I48" t="s">
        <v>0</v>
      </c>
      <c r="J48" t="str">
        <f>IF(TimetablesLookup[[#This Row],[SubjectCode]]="Rg", "Form Time", IF(TimetablesLookup[[#This Row],[SubjectCode]]="Ph", "Physics", IF(TimetablesLookup[[#This Row],[SubjectCode]]="Sc", "Science", "")))</f>
        <v>Physics</v>
      </c>
      <c r="K48" t="s">
        <v>29</v>
      </c>
      <c r="L48" t="str">
        <f>IF(NOT(ISBLANK(H48)),_xlfn.CONCAT(TimetablesLookup[[#This Row],[YearGroup]],TimetablesLookup[[#This Row],[SubjectGroup]],"/",TimetablesLookup[[#This Row],[SubjectCode]]),"")</f>
        <v>12B/Ph</v>
      </c>
      <c r="M48" t="s">
        <v>26</v>
      </c>
    </row>
    <row r="49" spans="1:13" x14ac:dyDescent="0.25">
      <c r="A49" t="s">
        <v>4</v>
      </c>
      <c r="B49">
        <v>5</v>
      </c>
      <c r="C49" t="s">
        <v>23</v>
      </c>
      <c r="D49">
        <v>4</v>
      </c>
      <c r="E49">
        <v>2</v>
      </c>
      <c r="F49" t="str">
        <f>_xlfn.CONCAT(TimetablesLookup[[#This Row],[Week]],LEFT(TimetablesLookup[[#This Row],[DayOfWeek]],3),TimetablesLookup[[#This Row],[Period]])</f>
        <v>AFri2</v>
      </c>
      <c r="G49">
        <v>3</v>
      </c>
      <c r="H49">
        <v>8</v>
      </c>
      <c r="I49" t="s">
        <v>26</v>
      </c>
      <c r="J49" t="str">
        <f>IF(TimetablesLookup[[#This Row],[SubjectCode]]="Rg", "Form Time", IF(TimetablesLookup[[#This Row],[SubjectCode]]="Ph", "Physics", IF(TimetablesLookup[[#This Row],[SubjectCode]]="Sc", "Science", "")))</f>
        <v>Science</v>
      </c>
      <c r="K49" t="s">
        <v>31</v>
      </c>
      <c r="L49" t="str">
        <f>IF(NOT(ISBLANK(H49)),_xlfn.CONCAT(TimetablesLookup[[#This Row],[YearGroup]],TimetablesLookup[[#This Row],[SubjectGroup]],"/",TimetablesLookup[[#This Row],[SubjectCode]]),"")</f>
        <v>8L3/Sc</v>
      </c>
      <c r="M49" t="s">
        <v>26</v>
      </c>
    </row>
    <row r="50" spans="1:13" x14ac:dyDescent="0.25">
      <c r="A50" t="s">
        <v>4</v>
      </c>
      <c r="B50">
        <v>5</v>
      </c>
      <c r="C50" t="s">
        <v>23</v>
      </c>
      <c r="D50">
        <v>5</v>
      </c>
      <c r="E50" t="s">
        <v>46</v>
      </c>
      <c r="F50" t="str">
        <f>_xlfn.CONCAT(TimetablesLookup[[#This Row],[Week]],LEFT(TimetablesLookup[[#This Row],[DayOfWeek]],3),TimetablesLookup[[#This Row],[Period]])</f>
        <v>AFriBr</v>
      </c>
      <c r="J50" t="str">
        <f>IF(TimetablesLookup[[#This Row],[SubjectCode]]="Rg", "Form Time", IF(TimetablesLookup[[#This Row],[SubjectCode]]="Ph", "Physics", IF(TimetablesLookup[[#This Row],[SubjectCode]]="Sc", "Science", "")))</f>
        <v/>
      </c>
      <c r="L50" t="str">
        <f>IF(NOT(ISBLANK(H50)),_xlfn.CONCAT(TimetablesLookup[[#This Row],[YearGroup]],TimetablesLookup[[#This Row],[SubjectGroup]],"/",TimetablesLookup[[#This Row],[SubjectCode]]),"")</f>
        <v/>
      </c>
    </row>
    <row r="51" spans="1:13" x14ac:dyDescent="0.25">
      <c r="A51" t="s">
        <v>4</v>
      </c>
      <c r="B51">
        <v>5</v>
      </c>
      <c r="C51" t="s">
        <v>23</v>
      </c>
      <c r="D51">
        <v>6</v>
      </c>
      <c r="E51">
        <v>3</v>
      </c>
      <c r="F51" t="str">
        <f>_xlfn.CONCAT(TimetablesLookup[[#This Row],[Week]],LEFT(TimetablesLookup[[#This Row],[DayOfWeek]],3),TimetablesLookup[[#This Row],[Period]])</f>
        <v>AFri3</v>
      </c>
      <c r="G51">
        <v>3</v>
      </c>
      <c r="H51">
        <v>7</v>
      </c>
      <c r="I51" t="s">
        <v>33</v>
      </c>
      <c r="J51" t="str">
        <f>IF(TimetablesLookup[[#This Row],[SubjectCode]]="Rg", "Form Time", IF(TimetablesLookup[[#This Row],[SubjectCode]]="Ph", "Physics", IF(TimetablesLookup[[#This Row],[SubjectCode]]="Sc", "Science", "")))</f>
        <v>Science</v>
      </c>
      <c r="K51" t="s">
        <v>31</v>
      </c>
      <c r="L51" t="str">
        <f>IF(NOT(ISBLANK(H51)),_xlfn.CONCAT(TimetablesLookup[[#This Row],[YearGroup]],TimetablesLookup[[#This Row],[SubjectGroup]],"/",TimetablesLookup[[#This Row],[SubjectCode]]),"")</f>
        <v>7L2/Sc</v>
      </c>
      <c r="M51" t="s">
        <v>26</v>
      </c>
    </row>
    <row r="52" spans="1:13" x14ac:dyDescent="0.25">
      <c r="A52" t="s">
        <v>4</v>
      </c>
      <c r="B52">
        <v>5</v>
      </c>
      <c r="C52" t="s">
        <v>23</v>
      </c>
      <c r="D52">
        <v>7</v>
      </c>
      <c r="E52">
        <v>4</v>
      </c>
      <c r="F52" t="str">
        <f>_xlfn.CONCAT(TimetablesLookup[[#This Row],[Week]],LEFT(TimetablesLookup[[#This Row],[DayOfWeek]],3),TimetablesLookup[[#This Row],[Period]])</f>
        <v>AFri4</v>
      </c>
      <c r="J52" t="str">
        <f>IF(TimetablesLookup[[#This Row],[SubjectCode]]="Rg", "Form Time", IF(TimetablesLookup[[#This Row],[SubjectCode]]="Ph", "Physics", IF(TimetablesLookup[[#This Row],[SubjectCode]]="Sc", "Science", "")))</f>
        <v/>
      </c>
      <c r="L52" t="str">
        <f>IF(NOT(ISBLANK(H52)),_xlfn.CONCAT(TimetablesLookup[[#This Row],[YearGroup]],TimetablesLookup[[#This Row],[SubjectGroup]],"/",TimetablesLookup[[#This Row],[SubjectCode]]),"")</f>
        <v/>
      </c>
    </row>
    <row r="53" spans="1:13" x14ac:dyDescent="0.25">
      <c r="A53" t="s">
        <v>4</v>
      </c>
      <c r="B53">
        <v>5</v>
      </c>
      <c r="C53" t="s">
        <v>23</v>
      </c>
      <c r="D53">
        <v>8</v>
      </c>
      <c r="E53">
        <v>5</v>
      </c>
      <c r="F53" t="str">
        <f>_xlfn.CONCAT(TimetablesLookup[[#This Row],[Week]],LEFT(TimetablesLookup[[#This Row],[DayOfWeek]],3),TimetablesLookup[[#This Row],[Period]])</f>
        <v>AFri5</v>
      </c>
      <c r="J53" t="str">
        <f>IF(TimetablesLookup[[#This Row],[SubjectCode]]="Rg", "Form Time", IF(TimetablesLookup[[#This Row],[SubjectCode]]="Ph", "Physics", IF(TimetablesLookup[[#This Row],[SubjectCode]]="Sc", "Science", "")))</f>
        <v/>
      </c>
      <c r="L53" t="str">
        <f>IF(NOT(ISBLANK(H53)),_xlfn.CONCAT(TimetablesLookup[[#This Row],[YearGroup]],TimetablesLookup[[#This Row],[SubjectGroup]],"/",TimetablesLookup[[#This Row],[SubjectCode]]),"")</f>
        <v/>
      </c>
    </row>
    <row r="54" spans="1:13" x14ac:dyDescent="0.25">
      <c r="A54" t="s">
        <v>4</v>
      </c>
      <c r="B54">
        <v>5</v>
      </c>
      <c r="C54" t="s">
        <v>23</v>
      </c>
      <c r="D54">
        <v>9</v>
      </c>
      <c r="E54" t="s">
        <v>45</v>
      </c>
      <c r="F54" t="str">
        <f>_xlfn.CONCAT(TimetablesLookup[[#This Row],[Week]],LEFT(TimetablesLookup[[#This Row],[DayOfWeek]],3),TimetablesLookup[[#This Row],[Period]])</f>
        <v>AFriLu</v>
      </c>
      <c r="J54" t="str">
        <f>IF(TimetablesLookup[[#This Row],[SubjectCode]]="Rg", "Form Time", IF(TimetablesLookup[[#This Row],[SubjectCode]]="Ph", "Physics", IF(TimetablesLookup[[#This Row],[SubjectCode]]="Sc", "Science", "")))</f>
        <v/>
      </c>
      <c r="L54" t="str">
        <f>IF(NOT(ISBLANK(H54)),_xlfn.CONCAT(TimetablesLookup[[#This Row],[YearGroup]],TimetablesLookup[[#This Row],[SubjectGroup]],"/",TimetablesLookup[[#This Row],[SubjectCode]]),"")</f>
        <v/>
      </c>
    </row>
    <row r="55" spans="1:13" x14ac:dyDescent="0.25">
      <c r="A55" t="s">
        <v>4</v>
      </c>
      <c r="B55">
        <v>5</v>
      </c>
      <c r="C55" t="s">
        <v>23</v>
      </c>
      <c r="D55">
        <v>10</v>
      </c>
      <c r="E55">
        <v>6</v>
      </c>
      <c r="F55" t="str">
        <f>_xlfn.CONCAT(TimetablesLookup[[#This Row],[Week]],LEFT(TimetablesLookup[[#This Row],[DayOfWeek]],3),TimetablesLookup[[#This Row],[Period]])</f>
        <v>AFri6</v>
      </c>
      <c r="G55">
        <v>3</v>
      </c>
      <c r="H55">
        <v>8</v>
      </c>
      <c r="I55" t="s">
        <v>34</v>
      </c>
      <c r="J55" t="str">
        <f>IF(TimetablesLookup[[#This Row],[SubjectCode]]="Rg", "Form Time", IF(TimetablesLookup[[#This Row],[SubjectCode]]="Ph", "Physics", IF(TimetablesLookup[[#This Row],[SubjectCode]]="Sc", "Science", "")))</f>
        <v>Science</v>
      </c>
      <c r="K55" t="s">
        <v>31</v>
      </c>
      <c r="L55" t="str">
        <f>IF(NOT(ISBLANK(H55)),_xlfn.CONCAT(TimetablesLookup[[#This Row],[YearGroup]],TimetablesLookup[[#This Row],[SubjectGroup]],"/",TimetablesLookup[[#This Row],[SubjectCode]]),"")</f>
        <v>8L4/Sc</v>
      </c>
      <c r="M55" t="s">
        <v>26</v>
      </c>
    </row>
    <row r="56" spans="1:13" x14ac:dyDescent="0.25">
      <c r="A56" t="s">
        <v>4</v>
      </c>
      <c r="B56">
        <v>5</v>
      </c>
      <c r="C56" t="s">
        <v>23</v>
      </c>
      <c r="D56">
        <v>11</v>
      </c>
      <c r="E56" t="s">
        <v>18</v>
      </c>
      <c r="F56" t="str">
        <f>_xlfn.CONCAT(TimetablesLookup[[#This Row],[Week]],LEFT(TimetablesLookup[[#This Row],[DayOfWeek]],3),TimetablesLookup[[#This Row],[Period]])</f>
        <v>AFriAS</v>
      </c>
      <c r="J56" t="str">
        <f>IF(TimetablesLookup[[#This Row],[SubjectCode]]="Rg", "Form Time", IF(TimetablesLookup[[#This Row],[SubjectCode]]="Ph", "Physics", IF(TimetablesLookup[[#This Row],[SubjectCode]]="Sc", "Science", "")))</f>
        <v/>
      </c>
      <c r="L56" t="str">
        <f>IF(NOT(ISBLANK(H56)),_xlfn.CONCAT(TimetablesLookup[[#This Row],[YearGroup]],TimetablesLookup[[#This Row],[SubjectGroup]],"/",TimetablesLookup[[#This Row],[SubjectCode]]),"")</f>
        <v/>
      </c>
    </row>
    <row r="57" spans="1:13" x14ac:dyDescent="0.25">
      <c r="A57" t="s">
        <v>0</v>
      </c>
      <c r="B57">
        <v>1</v>
      </c>
      <c r="C57" t="s">
        <v>19</v>
      </c>
      <c r="D57">
        <v>1</v>
      </c>
      <c r="E57" t="s">
        <v>17</v>
      </c>
      <c r="F57" t="str">
        <f>_xlfn.CONCAT(TimetablesLookup[[#This Row],[Week]],LEFT(TimetablesLookup[[#This Row],[DayOfWeek]],3),TimetablesLookup[[#This Row],[Period]])</f>
        <v>BMonBS</v>
      </c>
      <c r="J57" t="str">
        <f>IF(TimetablesLookup[[#This Row],[SubjectCode]]="Rg", "Form Time", IF(TimetablesLookup[[#This Row],[SubjectCode]]="Ph", "Physics", IF(TimetablesLookup[[#This Row],[SubjectCode]]="Sc", "Science", "")))</f>
        <v/>
      </c>
      <c r="L57" t="str">
        <f>IF(NOT(ISBLANK(H57)),_xlfn.CONCAT(TimetablesLookup[[#This Row],[YearGroup]],TimetablesLookup[[#This Row],[SubjectGroup]],"/",TimetablesLookup[[#This Row],[SubjectCode]]),"")</f>
        <v/>
      </c>
    </row>
    <row r="58" spans="1:13" x14ac:dyDescent="0.25">
      <c r="A58" t="s">
        <v>0</v>
      </c>
      <c r="B58">
        <v>1</v>
      </c>
      <c r="C58" t="s">
        <v>19</v>
      </c>
      <c r="D58">
        <v>2</v>
      </c>
      <c r="E58" t="s">
        <v>27</v>
      </c>
      <c r="F58" t="str">
        <f>_xlfn.CONCAT(TimetablesLookup[[#This Row],[Week]],LEFT(TimetablesLookup[[#This Row],[DayOfWeek]],3),TimetablesLookup[[#This Row],[Period]])</f>
        <v>BMonRg</v>
      </c>
      <c r="J58" t="str">
        <f>IF(TimetablesLookup[[#This Row],[SubjectCode]]="Rg", "Form Time", IF(TimetablesLookup[[#This Row],[SubjectCode]]="Ph", "Physics", IF(TimetablesLookup[[#This Row],[SubjectCode]]="Sc", "Science", "")))</f>
        <v/>
      </c>
      <c r="L58" t="str">
        <f>IF(NOT(ISBLANK(H58)),_xlfn.CONCAT(TimetablesLookup[[#This Row],[YearGroup]],TimetablesLookup[[#This Row],[SubjectGroup]],"/",TimetablesLookup[[#This Row],[SubjectCode]]),"")</f>
        <v/>
      </c>
    </row>
    <row r="59" spans="1:13" x14ac:dyDescent="0.25">
      <c r="A59" t="s">
        <v>0</v>
      </c>
      <c r="B59">
        <v>1</v>
      </c>
      <c r="C59" t="s">
        <v>19</v>
      </c>
      <c r="D59">
        <v>3</v>
      </c>
      <c r="E59">
        <v>1</v>
      </c>
      <c r="F59" t="str">
        <f>_xlfn.CONCAT(TimetablesLookup[[#This Row],[Week]],LEFT(TimetablesLookup[[#This Row],[DayOfWeek]],3),TimetablesLookup[[#This Row],[Period]])</f>
        <v>BMon1</v>
      </c>
      <c r="J59" t="str">
        <f>IF(TimetablesLookup[[#This Row],[SubjectCode]]="Rg", "Form Time", IF(TimetablesLookup[[#This Row],[SubjectCode]]="Ph", "Physics", IF(TimetablesLookup[[#This Row],[SubjectCode]]="Sc", "Science", "")))</f>
        <v/>
      </c>
      <c r="L59" t="str">
        <f>IF(NOT(ISBLANK(H59)),_xlfn.CONCAT(TimetablesLookup[[#This Row],[YearGroup]],TimetablesLookup[[#This Row],[SubjectGroup]],"/",TimetablesLookup[[#This Row],[SubjectCode]]),"")</f>
        <v/>
      </c>
    </row>
    <row r="60" spans="1:13" x14ac:dyDescent="0.25">
      <c r="A60" t="s">
        <v>0</v>
      </c>
      <c r="B60">
        <v>1</v>
      </c>
      <c r="C60" t="s">
        <v>19</v>
      </c>
      <c r="D60">
        <v>4</v>
      </c>
      <c r="E60">
        <v>2</v>
      </c>
      <c r="F60" t="str">
        <f>_xlfn.CONCAT(TimetablesLookup[[#This Row],[Week]],LEFT(TimetablesLookup[[#This Row],[DayOfWeek]],3),TimetablesLookup[[#This Row],[Period]])</f>
        <v>BMon2</v>
      </c>
      <c r="J60" t="str">
        <f>IF(TimetablesLookup[[#This Row],[SubjectCode]]="Rg", "Form Time", IF(TimetablesLookup[[#This Row],[SubjectCode]]="Ph", "Physics", IF(TimetablesLookup[[#This Row],[SubjectCode]]="Sc", "Science", "")))</f>
        <v/>
      </c>
      <c r="L60" t="str">
        <f>IF(NOT(ISBLANK(H60)),_xlfn.CONCAT(TimetablesLookup[[#This Row],[YearGroup]],TimetablesLookup[[#This Row],[SubjectGroup]],"/",TimetablesLookup[[#This Row],[SubjectCode]]),"")</f>
        <v/>
      </c>
    </row>
    <row r="61" spans="1:13" x14ac:dyDescent="0.25">
      <c r="A61" t="s">
        <v>0</v>
      </c>
      <c r="B61">
        <v>1</v>
      </c>
      <c r="C61" t="s">
        <v>19</v>
      </c>
      <c r="D61">
        <v>5</v>
      </c>
      <c r="E61" t="s">
        <v>46</v>
      </c>
      <c r="F61" t="str">
        <f>_xlfn.CONCAT(TimetablesLookup[[#This Row],[Week]],LEFT(TimetablesLookup[[#This Row],[DayOfWeek]],3),TimetablesLookup[[#This Row],[Period]])</f>
        <v>BMonBr</v>
      </c>
      <c r="J61" t="str">
        <f>IF(TimetablesLookup[[#This Row],[SubjectCode]]="Rg", "Form Time", IF(TimetablesLookup[[#This Row],[SubjectCode]]="Ph", "Physics", IF(TimetablesLookup[[#This Row],[SubjectCode]]="Sc", "Science", "")))</f>
        <v/>
      </c>
      <c r="L61" t="str">
        <f>IF(NOT(ISBLANK(H61)),_xlfn.CONCAT(TimetablesLookup[[#This Row],[YearGroup]],TimetablesLookup[[#This Row],[SubjectGroup]],"/",TimetablesLookup[[#This Row],[SubjectCode]]),"")</f>
        <v/>
      </c>
    </row>
    <row r="62" spans="1:13" x14ac:dyDescent="0.25">
      <c r="A62" t="s">
        <v>0</v>
      </c>
      <c r="B62">
        <v>1</v>
      </c>
      <c r="C62" t="s">
        <v>19</v>
      </c>
      <c r="D62">
        <v>6</v>
      </c>
      <c r="E62">
        <v>3</v>
      </c>
      <c r="F62" t="str">
        <f>_xlfn.CONCAT(TimetablesLookup[[#This Row],[Week]],LEFT(TimetablesLookup[[#This Row],[DayOfWeek]],3),TimetablesLookup[[#This Row],[Period]])</f>
        <v>BMon3</v>
      </c>
      <c r="J62" t="str">
        <f>IF(TimetablesLookup[[#This Row],[SubjectCode]]="Rg", "Form Time", IF(TimetablesLookup[[#This Row],[SubjectCode]]="Ph", "Physics", IF(TimetablesLookup[[#This Row],[SubjectCode]]="Sc", "Science", "")))</f>
        <v/>
      </c>
      <c r="L62" t="str">
        <f>IF(NOT(ISBLANK(H62)),_xlfn.CONCAT(TimetablesLookup[[#This Row],[YearGroup]],TimetablesLookup[[#This Row],[SubjectGroup]],"/",TimetablesLookup[[#This Row],[SubjectCode]]),"")</f>
        <v/>
      </c>
    </row>
    <row r="63" spans="1:13" x14ac:dyDescent="0.25">
      <c r="A63" t="s">
        <v>0</v>
      </c>
      <c r="B63">
        <v>1</v>
      </c>
      <c r="C63" t="s">
        <v>19</v>
      </c>
      <c r="D63">
        <v>7</v>
      </c>
      <c r="E63">
        <v>4</v>
      </c>
      <c r="F63" t="str">
        <f>_xlfn.CONCAT(TimetablesLookup[[#This Row],[Week]],LEFT(TimetablesLookup[[#This Row],[DayOfWeek]],3),TimetablesLookup[[#This Row],[Period]])</f>
        <v>BMon4</v>
      </c>
      <c r="J63" t="str">
        <f>IF(TimetablesLookup[[#This Row],[SubjectCode]]="Rg", "Form Time", IF(TimetablesLookup[[#This Row],[SubjectCode]]="Ph", "Physics", IF(TimetablesLookup[[#This Row],[SubjectCode]]="Sc", "Science", "")))</f>
        <v/>
      </c>
      <c r="L63" t="str">
        <f>IF(NOT(ISBLANK(H63)),_xlfn.CONCAT(TimetablesLookup[[#This Row],[YearGroup]],TimetablesLookup[[#This Row],[SubjectGroup]],"/",TimetablesLookup[[#This Row],[SubjectCode]]),"")</f>
        <v/>
      </c>
    </row>
    <row r="64" spans="1:13" x14ac:dyDescent="0.25">
      <c r="A64" t="s">
        <v>0</v>
      </c>
      <c r="B64">
        <v>1</v>
      </c>
      <c r="C64" t="s">
        <v>19</v>
      </c>
      <c r="D64">
        <v>8</v>
      </c>
      <c r="E64">
        <v>5</v>
      </c>
      <c r="F64" t="str">
        <f>_xlfn.CONCAT(TimetablesLookup[[#This Row],[Week]],LEFT(TimetablesLookup[[#This Row],[DayOfWeek]],3),TimetablesLookup[[#This Row],[Period]])</f>
        <v>BMon5</v>
      </c>
      <c r="J64" t="str">
        <f>IF(TimetablesLookup[[#This Row],[SubjectCode]]="Rg", "Form Time", IF(TimetablesLookup[[#This Row],[SubjectCode]]="Ph", "Physics", IF(TimetablesLookup[[#This Row],[SubjectCode]]="Sc", "Science", "")))</f>
        <v/>
      </c>
      <c r="L64" t="str">
        <f>IF(NOT(ISBLANK(H64)),_xlfn.CONCAT(TimetablesLookup[[#This Row],[YearGroup]],TimetablesLookup[[#This Row],[SubjectGroup]],"/",TimetablesLookup[[#This Row],[SubjectCode]]),"")</f>
        <v/>
      </c>
    </row>
    <row r="65" spans="1:13" x14ac:dyDescent="0.25">
      <c r="A65" t="s">
        <v>0</v>
      </c>
      <c r="B65">
        <v>1</v>
      </c>
      <c r="C65" t="s">
        <v>19</v>
      </c>
      <c r="D65">
        <v>9</v>
      </c>
      <c r="E65" t="s">
        <v>45</v>
      </c>
      <c r="F65" t="str">
        <f>_xlfn.CONCAT(TimetablesLookup[[#This Row],[Week]],LEFT(TimetablesLookup[[#This Row],[DayOfWeek]],3),TimetablesLookup[[#This Row],[Period]])</f>
        <v>BMonLu</v>
      </c>
      <c r="J65" t="str">
        <f>IF(TimetablesLookup[[#This Row],[SubjectCode]]="Rg", "Form Time", IF(TimetablesLookup[[#This Row],[SubjectCode]]="Ph", "Physics", IF(TimetablesLookup[[#This Row],[SubjectCode]]="Sc", "Science", "")))</f>
        <v/>
      </c>
      <c r="L65" t="str">
        <f>IF(NOT(ISBLANK(H65)),_xlfn.CONCAT(TimetablesLookup[[#This Row],[YearGroup]],TimetablesLookup[[#This Row],[SubjectGroup]],"/",TimetablesLookup[[#This Row],[SubjectCode]]),"")</f>
        <v/>
      </c>
    </row>
    <row r="66" spans="1:13" x14ac:dyDescent="0.25">
      <c r="A66" t="s">
        <v>0</v>
      </c>
      <c r="B66">
        <v>1</v>
      </c>
      <c r="C66" t="s">
        <v>19</v>
      </c>
      <c r="D66">
        <v>10</v>
      </c>
      <c r="E66">
        <v>6</v>
      </c>
      <c r="F66" t="str">
        <f>_xlfn.CONCAT(TimetablesLookup[[#This Row],[Week]],LEFT(TimetablesLookup[[#This Row],[DayOfWeek]],3),TimetablesLookup[[#This Row],[Period]])</f>
        <v>BMon6</v>
      </c>
      <c r="J66" t="str">
        <f>IF(TimetablesLookup[[#This Row],[SubjectCode]]="Rg", "Form Time", IF(TimetablesLookup[[#This Row],[SubjectCode]]="Ph", "Physics", IF(TimetablesLookup[[#This Row],[SubjectCode]]="Sc", "Science", "")))</f>
        <v/>
      </c>
      <c r="L66" t="str">
        <f>IF(NOT(ISBLANK(H66)),_xlfn.CONCAT(TimetablesLookup[[#This Row],[YearGroup]],TimetablesLookup[[#This Row],[SubjectGroup]],"/",TimetablesLookup[[#This Row],[SubjectCode]]),"")</f>
        <v/>
      </c>
    </row>
    <row r="67" spans="1:13" x14ac:dyDescent="0.25">
      <c r="A67" t="s">
        <v>0</v>
      </c>
      <c r="B67">
        <v>1</v>
      </c>
      <c r="C67" t="s">
        <v>19</v>
      </c>
      <c r="D67">
        <v>11</v>
      </c>
      <c r="E67" t="s">
        <v>18</v>
      </c>
      <c r="F67" t="str">
        <f>_xlfn.CONCAT(TimetablesLookup[[#This Row],[Week]],LEFT(TimetablesLookup[[#This Row],[DayOfWeek]],3),TimetablesLookup[[#This Row],[Period]])</f>
        <v>BMonAS</v>
      </c>
      <c r="J67" t="str">
        <f>IF(TimetablesLookup[[#This Row],[SubjectCode]]="Rg", "Form Time", IF(TimetablesLookup[[#This Row],[SubjectCode]]="Ph", "Physics", IF(TimetablesLookup[[#This Row],[SubjectCode]]="Sc", "Science", "")))</f>
        <v/>
      </c>
      <c r="L67" t="str">
        <f>IF(NOT(ISBLANK(H67)),_xlfn.CONCAT(TimetablesLookup[[#This Row],[YearGroup]],TimetablesLookup[[#This Row],[SubjectGroup]],"/",TimetablesLookup[[#This Row],[SubjectCode]]),"")</f>
        <v/>
      </c>
    </row>
    <row r="68" spans="1:13" x14ac:dyDescent="0.25">
      <c r="A68" t="s">
        <v>0</v>
      </c>
      <c r="B68">
        <v>2</v>
      </c>
      <c r="C68" t="s">
        <v>20</v>
      </c>
      <c r="D68">
        <v>1</v>
      </c>
      <c r="E68" t="s">
        <v>17</v>
      </c>
      <c r="F68" t="str">
        <f>_xlfn.CONCAT(TimetablesLookup[[#This Row],[Week]],LEFT(TimetablesLookup[[#This Row],[DayOfWeek]],3),TimetablesLookup[[#This Row],[Period]])</f>
        <v>BTueBS</v>
      </c>
      <c r="J68" t="str">
        <f>IF(TimetablesLookup[[#This Row],[SubjectCode]]="Rg", "Form Time", IF(TimetablesLookup[[#This Row],[SubjectCode]]="Ph", "Physics", IF(TimetablesLookup[[#This Row],[SubjectCode]]="Sc", "Science", "")))</f>
        <v/>
      </c>
      <c r="L68" t="str">
        <f>IF(NOT(ISBLANK(H68)),_xlfn.CONCAT(TimetablesLookup[[#This Row],[YearGroup]],TimetablesLookup[[#This Row],[SubjectGroup]],"/",TimetablesLookup[[#This Row],[SubjectCode]]),"")</f>
        <v/>
      </c>
    </row>
    <row r="69" spans="1:13" x14ac:dyDescent="0.25">
      <c r="A69" t="s">
        <v>0</v>
      </c>
      <c r="B69">
        <v>2</v>
      </c>
      <c r="C69" t="s">
        <v>20</v>
      </c>
      <c r="D69">
        <v>2</v>
      </c>
      <c r="E69" t="s">
        <v>27</v>
      </c>
      <c r="F69" t="str">
        <f>_xlfn.CONCAT(TimetablesLookup[[#This Row],[Week]],LEFT(TimetablesLookup[[#This Row],[DayOfWeek]],3),TimetablesLookup[[#This Row],[Period]])</f>
        <v>BTueRg</v>
      </c>
      <c r="G69">
        <v>4</v>
      </c>
      <c r="H69">
        <v>11</v>
      </c>
      <c r="I69" t="s">
        <v>26</v>
      </c>
      <c r="J69" t="str">
        <f>IF(TimetablesLookup[[#This Row],[SubjectCode]]="Rg", "Form Time", IF(TimetablesLookup[[#This Row],[SubjectCode]]="Ph", "Physics", IF(TimetablesLookup[[#This Row],[SubjectCode]]="Sc", "Science", "")))</f>
        <v>Form Time</v>
      </c>
      <c r="K69" t="s">
        <v>27</v>
      </c>
      <c r="L69" t="str">
        <f>IF(NOT(ISBLANK(H69)),_xlfn.CONCAT(TimetablesLookup[[#This Row],[YearGroup]],TimetablesLookup[[#This Row],[SubjectGroup]],"/",TimetablesLookup[[#This Row],[SubjectCode]]),"")</f>
        <v>11L3/Rg</v>
      </c>
      <c r="M69" t="s">
        <v>26</v>
      </c>
    </row>
    <row r="70" spans="1:13" x14ac:dyDescent="0.25">
      <c r="A70" t="s">
        <v>0</v>
      </c>
      <c r="B70">
        <v>2</v>
      </c>
      <c r="C70" t="s">
        <v>20</v>
      </c>
      <c r="D70">
        <v>3</v>
      </c>
      <c r="E70">
        <v>1</v>
      </c>
      <c r="F70" t="str">
        <f>_xlfn.CONCAT(TimetablesLookup[[#This Row],[Week]],LEFT(TimetablesLookup[[#This Row],[DayOfWeek]],3),TimetablesLookup[[#This Row],[Period]])</f>
        <v>BTue1</v>
      </c>
      <c r="G70">
        <v>3</v>
      </c>
      <c r="H70">
        <v>8</v>
      </c>
      <c r="I70" t="s">
        <v>34</v>
      </c>
      <c r="J70" t="str">
        <f>IF(TimetablesLookup[[#This Row],[SubjectCode]]="Rg", "Form Time", IF(TimetablesLookup[[#This Row],[SubjectCode]]="Ph", "Physics", IF(TimetablesLookup[[#This Row],[SubjectCode]]="Sc", "Science", "")))</f>
        <v>Science</v>
      </c>
      <c r="K70" t="s">
        <v>31</v>
      </c>
      <c r="L70" t="str">
        <f>IF(NOT(ISBLANK(H70)),_xlfn.CONCAT(TimetablesLookup[[#This Row],[YearGroup]],TimetablesLookup[[#This Row],[SubjectGroup]],"/",TimetablesLookup[[#This Row],[SubjectCode]]),"")</f>
        <v>8L4/Sc</v>
      </c>
      <c r="M70" t="s">
        <v>26</v>
      </c>
    </row>
    <row r="71" spans="1:13" x14ac:dyDescent="0.25">
      <c r="A71" t="s">
        <v>0</v>
      </c>
      <c r="B71">
        <v>2</v>
      </c>
      <c r="C71" t="s">
        <v>20</v>
      </c>
      <c r="D71">
        <v>4</v>
      </c>
      <c r="E71">
        <v>2</v>
      </c>
      <c r="F71" t="str">
        <f>_xlfn.CONCAT(TimetablesLookup[[#This Row],[Week]],LEFT(TimetablesLookup[[#This Row],[DayOfWeek]],3),TimetablesLookup[[#This Row],[Period]])</f>
        <v>BTue2</v>
      </c>
      <c r="G71">
        <v>5</v>
      </c>
      <c r="H71">
        <v>12</v>
      </c>
      <c r="I71" t="s">
        <v>0</v>
      </c>
      <c r="J71" t="str">
        <f>IF(TimetablesLookup[[#This Row],[SubjectCode]]="Rg", "Form Time", IF(TimetablesLookup[[#This Row],[SubjectCode]]="Ph", "Physics", IF(TimetablesLookup[[#This Row],[SubjectCode]]="Sc", "Science", "")))</f>
        <v>Physics</v>
      </c>
      <c r="K71" t="s">
        <v>29</v>
      </c>
      <c r="L71" t="str">
        <f>IF(NOT(ISBLANK(H71)),_xlfn.CONCAT(TimetablesLookup[[#This Row],[YearGroup]],TimetablesLookup[[#This Row],[SubjectGroup]],"/",TimetablesLookup[[#This Row],[SubjectCode]]),"")</f>
        <v>12B/Ph</v>
      </c>
      <c r="M71" t="s">
        <v>26</v>
      </c>
    </row>
    <row r="72" spans="1:13" x14ac:dyDescent="0.25">
      <c r="A72" t="s">
        <v>0</v>
      </c>
      <c r="B72">
        <v>2</v>
      </c>
      <c r="C72" t="s">
        <v>20</v>
      </c>
      <c r="D72">
        <v>5</v>
      </c>
      <c r="E72" t="s">
        <v>46</v>
      </c>
      <c r="F72" t="str">
        <f>_xlfn.CONCAT(TimetablesLookup[[#This Row],[Week]],LEFT(TimetablesLookup[[#This Row],[DayOfWeek]],3),TimetablesLookup[[#This Row],[Period]])</f>
        <v>BTueBr</v>
      </c>
      <c r="J72" t="str">
        <f>IF(TimetablesLookup[[#This Row],[SubjectCode]]="Rg", "Form Time", IF(TimetablesLookup[[#This Row],[SubjectCode]]="Ph", "Physics", IF(TimetablesLookup[[#This Row],[SubjectCode]]="Sc", "Science", "")))</f>
        <v/>
      </c>
      <c r="L72" t="str">
        <f>IF(NOT(ISBLANK(H72)),_xlfn.CONCAT(TimetablesLookup[[#This Row],[YearGroup]],TimetablesLookup[[#This Row],[SubjectGroup]],"/",TimetablesLookup[[#This Row],[SubjectCode]]),"")</f>
        <v/>
      </c>
    </row>
    <row r="73" spans="1:13" x14ac:dyDescent="0.25">
      <c r="A73" t="s">
        <v>0</v>
      </c>
      <c r="B73">
        <v>2</v>
      </c>
      <c r="C73" t="s">
        <v>20</v>
      </c>
      <c r="D73">
        <v>6</v>
      </c>
      <c r="E73">
        <v>3</v>
      </c>
      <c r="F73" t="str">
        <f>_xlfn.CONCAT(TimetablesLookup[[#This Row],[Week]],LEFT(TimetablesLookup[[#This Row],[DayOfWeek]],3),TimetablesLookup[[#This Row],[Period]])</f>
        <v>BTue3</v>
      </c>
      <c r="G73">
        <v>3</v>
      </c>
      <c r="H73">
        <v>7</v>
      </c>
      <c r="I73" t="s">
        <v>34</v>
      </c>
      <c r="J73" t="str">
        <f>IF(TimetablesLookup[[#This Row],[SubjectCode]]="Rg", "Form Time", IF(TimetablesLookup[[#This Row],[SubjectCode]]="Ph", "Physics", IF(TimetablesLookup[[#This Row],[SubjectCode]]="Sc", "Science", "")))</f>
        <v>Science</v>
      </c>
      <c r="K73" t="s">
        <v>31</v>
      </c>
      <c r="L73" t="str">
        <f>IF(NOT(ISBLANK(H73)),_xlfn.CONCAT(TimetablesLookup[[#This Row],[YearGroup]],TimetablesLookup[[#This Row],[SubjectGroup]],"/",TimetablesLookup[[#This Row],[SubjectCode]]),"")</f>
        <v>7L4/Sc</v>
      </c>
      <c r="M73" t="s">
        <v>26</v>
      </c>
    </row>
    <row r="74" spans="1:13" x14ac:dyDescent="0.25">
      <c r="A74" t="s">
        <v>0</v>
      </c>
      <c r="B74">
        <v>2</v>
      </c>
      <c r="C74" t="s">
        <v>20</v>
      </c>
      <c r="D74">
        <v>7</v>
      </c>
      <c r="E74">
        <v>4</v>
      </c>
      <c r="F74" t="str">
        <f>_xlfn.CONCAT(TimetablesLookup[[#This Row],[Week]],LEFT(TimetablesLookup[[#This Row],[DayOfWeek]],3),TimetablesLookup[[#This Row],[Period]])</f>
        <v>BTue4</v>
      </c>
      <c r="G74">
        <v>4</v>
      </c>
      <c r="H74">
        <v>9</v>
      </c>
      <c r="I74" t="s">
        <v>28</v>
      </c>
      <c r="J74" t="str">
        <f>IF(TimetablesLookup[[#This Row],[SubjectCode]]="Rg", "Form Time", IF(TimetablesLookup[[#This Row],[SubjectCode]]="Ph", "Physics", IF(TimetablesLookup[[#This Row],[SubjectCode]]="Sc", "Science", "")))</f>
        <v>Physics</v>
      </c>
      <c r="K74" t="s">
        <v>29</v>
      </c>
      <c r="L74" t="str">
        <f>IF(NOT(ISBLANK(H74)),_xlfn.CONCAT(TimetablesLookup[[#This Row],[YearGroup]],TimetablesLookup[[#This Row],[SubjectGroup]],"/",TimetablesLookup[[#This Row],[SubjectCode]]),"")</f>
        <v>9GO/Ph</v>
      </c>
      <c r="M74" t="s">
        <v>26</v>
      </c>
    </row>
    <row r="75" spans="1:13" x14ac:dyDescent="0.25">
      <c r="A75" t="s">
        <v>0</v>
      </c>
      <c r="B75">
        <v>2</v>
      </c>
      <c r="C75" t="s">
        <v>20</v>
      </c>
      <c r="D75">
        <v>8</v>
      </c>
      <c r="E75">
        <v>5</v>
      </c>
      <c r="F75" t="str">
        <f>_xlfn.CONCAT(TimetablesLookup[[#This Row],[Week]],LEFT(TimetablesLookup[[#This Row],[DayOfWeek]],3),TimetablesLookup[[#This Row],[Period]])</f>
        <v>BTue5</v>
      </c>
      <c r="G75">
        <v>4</v>
      </c>
      <c r="H75">
        <v>10</v>
      </c>
      <c r="I75" t="s">
        <v>32</v>
      </c>
      <c r="J75" t="str">
        <f>IF(TimetablesLookup[[#This Row],[SubjectCode]]="Rg", "Form Time", IF(TimetablesLookup[[#This Row],[SubjectCode]]="Ph", "Physics", IF(TimetablesLookup[[#This Row],[SubjectCode]]="Sc", "Science", "")))</f>
        <v>Physics</v>
      </c>
      <c r="K75" t="s">
        <v>29</v>
      </c>
      <c r="L75" t="str">
        <f>IF(NOT(ISBLANK(H75)),_xlfn.CONCAT(TimetablesLookup[[#This Row],[YearGroup]],TimetablesLookup[[#This Row],[SubjectGroup]],"/",TimetablesLookup[[#This Row],[SubjectCode]]),"")</f>
        <v>10BE/Ph</v>
      </c>
      <c r="M75" t="s">
        <v>26</v>
      </c>
    </row>
    <row r="76" spans="1:13" x14ac:dyDescent="0.25">
      <c r="A76" t="s">
        <v>0</v>
      </c>
      <c r="B76">
        <v>2</v>
      </c>
      <c r="C76" t="s">
        <v>20</v>
      </c>
      <c r="D76">
        <v>9</v>
      </c>
      <c r="E76" t="s">
        <v>45</v>
      </c>
      <c r="F76" t="str">
        <f>_xlfn.CONCAT(TimetablesLookup[[#This Row],[Week]],LEFT(TimetablesLookup[[#This Row],[DayOfWeek]],3),TimetablesLookup[[#This Row],[Period]])</f>
        <v>BTueLu</v>
      </c>
      <c r="J76" t="str">
        <f>IF(TimetablesLookup[[#This Row],[SubjectCode]]="Rg", "Form Time", IF(TimetablesLookup[[#This Row],[SubjectCode]]="Ph", "Physics", IF(TimetablesLookup[[#This Row],[SubjectCode]]="Sc", "Science", "")))</f>
        <v/>
      </c>
      <c r="L76" t="str">
        <f>IF(NOT(ISBLANK(H76)),_xlfn.CONCAT(TimetablesLookup[[#This Row],[YearGroup]],TimetablesLookup[[#This Row],[SubjectGroup]],"/",TimetablesLookup[[#This Row],[SubjectCode]]),"")</f>
        <v/>
      </c>
    </row>
    <row r="77" spans="1:13" x14ac:dyDescent="0.25">
      <c r="A77" t="s">
        <v>0</v>
      </c>
      <c r="B77">
        <v>2</v>
      </c>
      <c r="C77" t="s">
        <v>20</v>
      </c>
      <c r="D77">
        <v>10</v>
      </c>
      <c r="E77">
        <v>6</v>
      </c>
      <c r="F77" t="str">
        <f>_xlfn.CONCAT(TimetablesLookup[[#This Row],[Week]],LEFT(TimetablesLookup[[#This Row],[DayOfWeek]],3),TimetablesLookup[[#This Row],[Period]])</f>
        <v>BTue6</v>
      </c>
      <c r="G77">
        <v>3</v>
      </c>
      <c r="H77">
        <v>8</v>
      </c>
      <c r="I77" t="s">
        <v>26</v>
      </c>
      <c r="J77" t="str">
        <f>IF(TimetablesLookup[[#This Row],[SubjectCode]]="Rg", "Form Time", IF(TimetablesLookup[[#This Row],[SubjectCode]]="Ph", "Physics", IF(TimetablesLookup[[#This Row],[SubjectCode]]="Sc", "Science", "")))</f>
        <v>Science</v>
      </c>
      <c r="K77" t="s">
        <v>31</v>
      </c>
      <c r="L77" t="str">
        <f>IF(NOT(ISBLANK(H77)),_xlfn.CONCAT(TimetablesLookup[[#This Row],[YearGroup]],TimetablesLookup[[#This Row],[SubjectGroup]],"/",TimetablesLookup[[#This Row],[SubjectCode]]),"")</f>
        <v>8L3/Sc</v>
      </c>
      <c r="M77" t="s">
        <v>26</v>
      </c>
    </row>
    <row r="78" spans="1:13" x14ac:dyDescent="0.25">
      <c r="A78" t="s">
        <v>0</v>
      </c>
      <c r="B78">
        <v>2</v>
      </c>
      <c r="C78" t="s">
        <v>20</v>
      </c>
      <c r="D78">
        <v>11</v>
      </c>
      <c r="E78" t="s">
        <v>18</v>
      </c>
      <c r="F78" t="str">
        <f>_xlfn.CONCAT(TimetablesLookup[[#This Row],[Week]],LEFT(TimetablesLookup[[#This Row],[DayOfWeek]],3),TimetablesLookup[[#This Row],[Period]])</f>
        <v>BTueAS</v>
      </c>
      <c r="J78" t="str">
        <f>IF(TimetablesLookup[[#This Row],[SubjectCode]]="Rg", "Form Time", IF(TimetablesLookup[[#This Row],[SubjectCode]]="Ph", "Physics", IF(TimetablesLookup[[#This Row],[SubjectCode]]="Sc", "Science", "")))</f>
        <v/>
      </c>
      <c r="L78" t="str">
        <f>IF(NOT(ISBLANK(H78)),_xlfn.CONCAT(TimetablesLookup[[#This Row],[YearGroup]],TimetablesLookup[[#This Row],[SubjectGroup]],"/",TimetablesLookup[[#This Row],[SubjectCode]]),"")</f>
        <v/>
      </c>
    </row>
    <row r="79" spans="1:13" x14ac:dyDescent="0.25">
      <c r="A79" t="s">
        <v>0</v>
      </c>
      <c r="B79">
        <v>3</v>
      </c>
      <c r="C79" t="s">
        <v>21</v>
      </c>
      <c r="D79">
        <v>1</v>
      </c>
      <c r="E79" t="s">
        <v>17</v>
      </c>
      <c r="F79" t="str">
        <f>_xlfn.CONCAT(TimetablesLookup[[#This Row],[Week]],LEFT(TimetablesLookup[[#This Row],[DayOfWeek]],3),TimetablesLookup[[#This Row],[Period]])</f>
        <v>BWedBS</v>
      </c>
      <c r="J79" t="str">
        <f>IF(TimetablesLookup[[#This Row],[SubjectCode]]="Rg", "Form Time", IF(TimetablesLookup[[#This Row],[SubjectCode]]="Ph", "Physics", IF(TimetablesLookup[[#This Row],[SubjectCode]]="Sc", "Science", "")))</f>
        <v/>
      </c>
      <c r="L79" t="str">
        <f>IF(NOT(ISBLANK(H79)),_xlfn.CONCAT(TimetablesLookup[[#This Row],[YearGroup]],TimetablesLookup[[#This Row],[SubjectGroup]],"/",TimetablesLookup[[#This Row],[SubjectCode]]),"")</f>
        <v/>
      </c>
    </row>
    <row r="80" spans="1:13" x14ac:dyDescent="0.25">
      <c r="A80" t="s">
        <v>0</v>
      </c>
      <c r="B80">
        <v>3</v>
      </c>
      <c r="C80" t="s">
        <v>21</v>
      </c>
      <c r="D80">
        <v>2</v>
      </c>
      <c r="E80" t="s">
        <v>27</v>
      </c>
      <c r="F80" t="str">
        <f>_xlfn.CONCAT(TimetablesLookup[[#This Row],[Week]],LEFT(TimetablesLookup[[#This Row],[DayOfWeek]],3),TimetablesLookup[[#This Row],[Period]])</f>
        <v>BWedRg</v>
      </c>
      <c r="G80">
        <v>4</v>
      </c>
      <c r="H80">
        <v>11</v>
      </c>
      <c r="I80" t="s">
        <v>26</v>
      </c>
      <c r="J80" t="str">
        <f>IF(TimetablesLookup[[#This Row],[SubjectCode]]="Rg", "Form Time", IF(TimetablesLookup[[#This Row],[SubjectCode]]="Ph", "Physics", IF(TimetablesLookup[[#This Row],[SubjectCode]]="Sc", "Science", "")))</f>
        <v>Form Time</v>
      </c>
      <c r="K80" t="s">
        <v>27</v>
      </c>
      <c r="L80" t="str">
        <f>IF(NOT(ISBLANK(H80)),_xlfn.CONCAT(TimetablesLookup[[#This Row],[YearGroup]],TimetablesLookup[[#This Row],[SubjectGroup]],"/",TimetablesLookup[[#This Row],[SubjectCode]]),"")</f>
        <v>11L3/Rg</v>
      </c>
      <c r="M80" t="s">
        <v>26</v>
      </c>
    </row>
    <row r="81" spans="1:13" x14ac:dyDescent="0.25">
      <c r="A81" t="s">
        <v>0</v>
      </c>
      <c r="B81">
        <v>3</v>
      </c>
      <c r="C81" t="s">
        <v>21</v>
      </c>
      <c r="D81">
        <v>3</v>
      </c>
      <c r="E81">
        <v>1</v>
      </c>
      <c r="F81" t="str">
        <f>_xlfn.CONCAT(TimetablesLookup[[#This Row],[Week]],LEFT(TimetablesLookup[[#This Row],[DayOfWeek]],3),TimetablesLookup[[#This Row],[Period]])</f>
        <v>BWed1</v>
      </c>
      <c r="G81">
        <v>3</v>
      </c>
      <c r="H81">
        <v>7</v>
      </c>
      <c r="I81" t="s">
        <v>30</v>
      </c>
      <c r="J81" t="str">
        <f>IF(TimetablesLookup[[#This Row],[SubjectCode]]="Rg", "Form Time", IF(TimetablesLookup[[#This Row],[SubjectCode]]="Ph", "Physics", IF(TimetablesLookup[[#This Row],[SubjectCode]]="Sc", "Science", "")))</f>
        <v>Science</v>
      </c>
      <c r="K81" t="s">
        <v>31</v>
      </c>
      <c r="L81" t="str">
        <f>IF(NOT(ISBLANK(H81)),_xlfn.CONCAT(TimetablesLookup[[#This Row],[YearGroup]],TimetablesLookup[[#This Row],[SubjectGroup]],"/",TimetablesLookup[[#This Row],[SubjectCode]]),"")</f>
        <v>7L5/Sc</v>
      </c>
      <c r="M81" t="s">
        <v>26</v>
      </c>
    </row>
    <row r="82" spans="1:13" x14ac:dyDescent="0.25">
      <c r="A82" t="s">
        <v>0</v>
      </c>
      <c r="B82">
        <v>3</v>
      </c>
      <c r="C82" t="s">
        <v>21</v>
      </c>
      <c r="D82">
        <v>4</v>
      </c>
      <c r="E82">
        <v>2</v>
      </c>
      <c r="F82" t="str">
        <f>_xlfn.CONCAT(TimetablesLookup[[#This Row],[Week]],LEFT(TimetablesLookup[[#This Row],[DayOfWeek]],3),TimetablesLookup[[#This Row],[Period]])</f>
        <v>BWed2</v>
      </c>
      <c r="G82">
        <v>3</v>
      </c>
      <c r="H82">
        <v>7</v>
      </c>
      <c r="I82" t="s">
        <v>30</v>
      </c>
      <c r="J82" t="str">
        <f>IF(TimetablesLookup[[#This Row],[SubjectCode]]="Rg", "Form Time", IF(TimetablesLookup[[#This Row],[SubjectCode]]="Ph", "Physics", IF(TimetablesLookup[[#This Row],[SubjectCode]]="Sc", "Science", "")))</f>
        <v>Science</v>
      </c>
      <c r="K82" t="s">
        <v>31</v>
      </c>
      <c r="L82" t="str">
        <f>IF(NOT(ISBLANK(H82)),_xlfn.CONCAT(TimetablesLookup[[#This Row],[YearGroup]],TimetablesLookup[[#This Row],[SubjectGroup]],"/",TimetablesLookup[[#This Row],[SubjectCode]]),"")</f>
        <v>7L5/Sc</v>
      </c>
      <c r="M82" t="s">
        <v>26</v>
      </c>
    </row>
    <row r="83" spans="1:13" x14ac:dyDescent="0.25">
      <c r="A83" t="s">
        <v>0</v>
      </c>
      <c r="B83">
        <v>3</v>
      </c>
      <c r="C83" t="s">
        <v>21</v>
      </c>
      <c r="D83">
        <v>5</v>
      </c>
      <c r="E83" t="s">
        <v>46</v>
      </c>
      <c r="F83" t="str">
        <f>_xlfn.CONCAT(TimetablesLookup[[#This Row],[Week]],LEFT(TimetablesLookup[[#This Row],[DayOfWeek]],3),TimetablesLookup[[#This Row],[Period]])</f>
        <v>BWedBr</v>
      </c>
      <c r="J83" t="str">
        <f>IF(TimetablesLookup[[#This Row],[SubjectCode]]="Rg", "Form Time", IF(TimetablesLookup[[#This Row],[SubjectCode]]="Ph", "Physics", IF(TimetablesLookup[[#This Row],[SubjectCode]]="Sc", "Science", "")))</f>
        <v/>
      </c>
      <c r="L83" t="str">
        <f>IF(NOT(ISBLANK(H83)),_xlfn.CONCAT(TimetablesLookup[[#This Row],[YearGroup]],TimetablesLookup[[#This Row],[SubjectGroup]],"/",TimetablesLookup[[#This Row],[SubjectCode]]),"")</f>
        <v/>
      </c>
    </row>
    <row r="84" spans="1:13" x14ac:dyDescent="0.25">
      <c r="A84" t="s">
        <v>0</v>
      </c>
      <c r="B84">
        <v>3</v>
      </c>
      <c r="C84" t="s">
        <v>21</v>
      </c>
      <c r="D84">
        <v>6</v>
      </c>
      <c r="E84">
        <v>3</v>
      </c>
      <c r="F84" t="str">
        <f>_xlfn.CONCAT(TimetablesLookup[[#This Row],[Week]],LEFT(TimetablesLookup[[#This Row],[DayOfWeek]],3),TimetablesLookup[[#This Row],[Period]])</f>
        <v>BWed3</v>
      </c>
      <c r="J84" t="str">
        <f>IF(TimetablesLookup[[#This Row],[SubjectCode]]="Rg", "Form Time", IF(TimetablesLookup[[#This Row],[SubjectCode]]="Ph", "Physics", IF(TimetablesLookup[[#This Row],[SubjectCode]]="Sc", "Science", "")))</f>
        <v/>
      </c>
      <c r="L84" t="str">
        <f>IF(NOT(ISBLANK(H84)),_xlfn.CONCAT(TimetablesLookup[[#This Row],[YearGroup]],TimetablesLookup[[#This Row],[SubjectGroup]],"/",TimetablesLookup[[#This Row],[SubjectCode]]),"")</f>
        <v/>
      </c>
    </row>
    <row r="85" spans="1:13" x14ac:dyDescent="0.25">
      <c r="A85" t="s">
        <v>0</v>
      </c>
      <c r="B85">
        <v>3</v>
      </c>
      <c r="C85" t="s">
        <v>21</v>
      </c>
      <c r="D85">
        <v>7</v>
      </c>
      <c r="E85">
        <v>4</v>
      </c>
      <c r="F85" t="str">
        <f>_xlfn.CONCAT(TimetablesLookup[[#This Row],[Week]],LEFT(TimetablesLookup[[#This Row],[DayOfWeek]],3),TimetablesLookup[[#This Row],[Period]])</f>
        <v>BWed4</v>
      </c>
      <c r="G85">
        <v>3</v>
      </c>
      <c r="H85">
        <v>8</v>
      </c>
      <c r="I85" t="s">
        <v>26</v>
      </c>
      <c r="J85" t="str">
        <f>IF(TimetablesLookup[[#This Row],[SubjectCode]]="Rg", "Form Time", IF(TimetablesLookup[[#This Row],[SubjectCode]]="Ph", "Physics", IF(TimetablesLookup[[#This Row],[SubjectCode]]="Sc", "Science", "")))</f>
        <v>Science</v>
      </c>
      <c r="K85" t="s">
        <v>31</v>
      </c>
      <c r="L85" t="str">
        <f>IF(NOT(ISBLANK(H85)),_xlfn.CONCAT(TimetablesLookup[[#This Row],[YearGroup]],TimetablesLookup[[#This Row],[SubjectGroup]],"/",TimetablesLookup[[#This Row],[SubjectCode]]),"")</f>
        <v>8L3/Sc</v>
      </c>
      <c r="M85" t="s">
        <v>26</v>
      </c>
    </row>
    <row r="86" spans="1:13" x14ac:dyDescent="0.25">
      <c r="A86" t="s">
        <v>0</v>
      </c>
      <c r="B86">
        <v>3</v>
      </c>
      <c r="C86" t="s">
        <v>21</v>
      </c>
      <c r="D86">
        <v>8</v>
      </c>
      <c r="E86">
        <v>5</v>
      </c>
      <c r="F86" t="str">
        <f>_xlfn.CONCAT(TimetablesLookup[[#This Row],[Week]],LEFT(TimetablesLookup[[#This Row],[DayOfWeek]],3),TimetablesLookup[[#This Row],[Period]])</f>
        <v>BWed5</v>
      </c>
      <c r="G86">
        <v>5</v>
      </c>
      <c r="H86">
        <v>12</v>
      </c>
      <c r="I86" t="s">
        <v>0</v>
      </c>
      <c r="J86" t="str">
        <f>IF(TimetablesLookup[[#This Row],[SubjectCode]]="Rg", "Form Time", IF(TimetablesLookup[[#This Row],[SubjectCode]]="Ph", "Physics", IF(TimetablesLookup[[#This Row],[SubjectCode]]="Sc", "Science", "")))</f>
        <v>Physics</v>
      </c>
      <c r="K86" t="s">
        <v>29</v>
      </c>
      <c r="L86" t="str">
        <f>IF(NOT(ISBLANK(H86)),_xlfn.CONCAT(TimetablesLookup[[#This Row],[YearGroup]],TimetablesLookup[[#This Row],[SubjectGroup]],"/",TimetablesLookup[[#This Row],[SubjectCode]]),"")</f>
        <v>12B/Ph</v>
      </c>
      <c r="M86" t="s">
        <v>26</v>
      </c>
    </row>
    <row r="87" spans="1:13" x14ac:dyDescent="0.25">
      <c r="A87" t="s">
        <v>0</v>
      </c>
      <c r="B87">
        <v>3</v>
      </c>
      <c r="C87" t="s">
        <v>21</v>
      </c>
      <c r="D87">
        <v>9</v>
      </c>
      <c r="E87" t="s">
        <v>45</v>
      </c>
      <c r="F87" t="str">
        <f>_xlfn.CONCAT(TimetablesLookup[[#This Row],[Week]],LEFT(TimetablesLookup[[#This Row],[DayOfWeek]],3),TimetablesLookup[[#This Row],[Period]])</f>
        <v>BWedLu</v>
      </c>
      <c r="J87" t="str">
        <f>IF(TimetablesLookup[[#This Row],[SubjectCode]]="Rg", "Form Time", IF(TimetablesLookup[[#This Row],[SubjectCode]]="Ph", "Physics", IF(TimetablesLookup[[#This Row],[SubjectCode]]="Sc", "Science", "")))</f>
        <v/>
      </c>
      <c r="L87" t="str">
        <f>IF(NOT(ISBLANK(H87)),_xlfn.CONCAT(TimetablesLookup[[#This Row],[YearGroup]],TimetablesLookup[[#This Row],[SubjectGroup]],"/",TimetablesLookup[[#This Row],[SubjectCode]]),"")</f>
        <v/>
      </c>
    </row>
    <row r="88" spans="1:13" x14ac:dyDescent="0.25">
      <c r="A88" t="s">
        <v>0</v>
      </c>
      <c r="B88">
        <v>3</v>
      </c>
      <c r="C88" t="s">
        <v>21</v>
      </c>
      <c r="D88">
        <v>10</v>
      </c>
      <c r="E88">
        <v>6</v>
      </c>
      <c r="F88" t="str">
        <f>_xlfn.CONCAT(TimetablesLookup[[#This Row],[Week]],LEFT(TimetablesLookup[[#This Row],[DayOfWeek]],3),TimetablesLookup[[#This Row],[Period]])</f>
        <v>BWed6</v>
      </c>
      <c r="G88">
        <v>4</v>
      </c>
      <c r="H88">
        <v>9</v>
      </c>
      <c r="I88" t="s">
        <v>28</v>
      </c>
      <c r="J88" t="str">
        <f>IF(TimetablesLookup[[#This Row],[SubjectCode]]="Rg", "Form Time", IF(TimetablesLookup[[#This Row],[SubjectCode]]="Ph", "Physics", IF(TimetablesLookup[[#This Row],[SubjectCode]]="Sc", "Science", "")))</f>
        <v>Physics</v>
      </c>
      <c r="K88" t="s">
        <v>29</v>
      </c>
      <c r="L88" t="str">
        <f>IF(NOT(ISBLANK(H88)),_xlfn.CONCAT(TimetablesLookup[[#This Row],[YearGroup]],TimetablesLookup[[#This Row],[SubjectGroup]],"/",TimetablesLookup[[#This Row],[SubjectCode]]),"")</f>
        <v>9GO/Ph</v>
      </c>
      <c r="M88" t="s">
        <v>26</v>
      </c>
    </row>
    <row r="89" spans="1:13" x14ac:dyDescent="0.25">
      <c r="A89" t="s">
        <v>0</v>
      </c>
      <c r="B89">
        <v>3</v>
      </c>
      <c r="C89" t="s">
        <v>21</v>
      </c>
      <c r="D89">
        <v>11</v>
      </c>
      <c r="E89" t="s">
        <v>18</v>
      </c>
      <c r="F89" t="str">
        <f>_xlfn.CONCAT(TimetablesLookup[[#This Row],[Week]],LEFT(TimetablesLookup[[#This Row],[DayOfWeek]],3),TimetablesLookup[[#This Row],[Period]])</f>
        <v>BWedAS</v>
      </c>
      <c r="J89" t="str">
        <f>IF(TimetablesLookup[[#This Row],[SubjectCode]]="Rg", "Form Time", IF(TimetablesLookup[[#This Row],[SubjectCode]]="Ph", "Physics", IF(TimetablesLookup[[#This Row],[SubjectCode]]="Sc", "Science", "")))</f>
        <v/>
      </c>
      <c r="L89" t="str">
        <f>IF(NOT(ISBLANK(H89)),_xlfn.CONCAT(TimetablesLookup[[#This Row],[YearGroup]],TimetablesLookup[[#This Row],[SubjectGroup]],"/",TimetablesLookup[[#This Row],[SubjectCode]]),"")</f>
        <v/>
      </c>
    </row>
    <row r="90" spans="1:13" x14ac:dyDescent="0.25">
      <c r="A90" t="s">
        <v>0</v>
      </c>
      <c r="B90">
        <v>4</v>
      </c>
      <c r="C90" t="s">
        <v>22</v>
      </c>
      <c r="D90">
        <v>1</v>
      </c>
      <c r="E90" t="s">
        <v>17</v>
      </c>
      <c r="F90" t="str">
        <f>_xlfn.CONCAT(TimetablesLookup[[#This Row],[Week]],LEFT(TimetablesLookup[[#This Row],[DayOfWeek]],3),TimetablesLookup[[#This Row],[Period]])</f>
        <v>BThuBS</v>
      </c>
      <c r="J90" t="str">
        <f>IF(TimetablesLookup[[#This Row],[SubjectCode]]="Rg", "Form Time", IF(TimetablesLookup[[#This Row],[SubjectCode]]="Ph", "Physics", IF(TimetablesLookup[[#This Row],[SubjectCode]]="Sc", "Science", "")))</f>
        <v/>
      </c>
      <c r="L90" t="str">
        <f>IF(NOT(ISBLANK(H90)),_xlfn.CONCAT(TimetablesLookup[[#This Row],[YearGroup]],TimetablesLookup[[#This Row],[SubjectGroup]],"/",TimetablesLookup[[#This Row],[SubjectCode]]),"")</f>
        <v/>
      </c>
    </row>
    <row r="91" spans="1:13" x14ac:dyDescent="0.25">
      <c r="A91" t="s">
        <v>0</v>
      </c>
      <c r="B91">
        <v>4</v>
      </c>
      <c r="C91" t="s">
        <v>22</v>
      </c>
      <c r="D91">
        <v>2</v>
      </c>
      <c r="E91" t="s">
        <v>27</v>
      </c>
      <c r="F91" t="str">
        <f>_xlfn.CONCAT(TimetablesLookup[[#This Row],[Week]],LEFT(TimetablesLookup[[#This Row],[DayOfWeek]],3),TimetablesLookup[[#This Row],[Period]])</f>
        <v>BThuRg</v>
      </c>
      <c r="G91">
        <v>4</v>
      </c>
      <c r="H91">
        <v>11</v>
      </c>
      <c r="I91" t="s">
        <v>26</v>
      </c>
      <c r="J91" t="str">
        <f>IF(TimetablesLookup[[#This Row],[SubjectCode]]="Rg", "Form Time", IF(TimetablesLookup[[#This Row],[SubjectCode]]="Ph", "Physics", IF(TimetablesLookup[[#This Row],[SubjectCode]]="Sc", "Science", "")))</f>
        <v>Form Time</v>
      </c>
      <c r="K91" t="s">
        <v>27</v>
      </c>
      <c r="L91" t="str">
        <f>IF(NOT(ISBLANK(H91)),_xlfn.CONCAT(TimetablesLookup[[#This Row],[YearGroup]],TimetablesLookup[[#This Row],[SubjectGroup]],"/",TimetablesLookup[[#This Row],[SubjectCode]]),"")</f>
        <v>11L3/Rg</v>
      </c>
      <c r="M91" t="s">
        <v>26</v>
      </c>
    </row>
    <row r="92" spans="1:13" x14ac:dyDescent="0.25">
      <c r="A92" t="s">
        <v>0</v>
      </c>
      <c r="B92">
        <v>4</v>
      </c>
      <c r="C92" t="s">
        <v>22</v>
      </c>
      <c r="D92">
        <v>3</v>
      </c>
      <c r="E92">
        <v>1</v>
      </c>
      <c r="F92" t="str">
        <f>_xlfn.CONCAT(TimetablesLookup[[#This Row],[Week]],LEFT(TimetablesLookup[[#This Row],[DayOfWeek]],3),TimetablesLookup[[#This Row],[Period]])</f>
        <v>BThu1</v>
      </c>
      <c r="G92">
        <v>3</v>
      </c>
      <c r="H92">
        <v>7</v>
      </c>
      <c r="I92" t="s">
        <v>33</v>
      </c>
      <c r="J92" t="str">
        <f>IF(TimetablesLookup[[#This Row],[SubjectCode]]="Rg", "Form Time", IF(TimetablesLookup[[#This Row],[SubjectCode]]="Ph", "Physics", IF(TimetablesLookup[[#This Row],[SubjectCode]]="Sc", "Science", "")))</f>
        <v>Science</v>
      </c>
      <c r="K92" t="s">
        <v>31</v>
      </c>
      <c r="L92" t="str">
        <f>IF(NOT(ISBLANK(H92)),_xlfn.CONCAT(TimetablesLookup[[#This Row],[YearGroup]],TimetablesLookup[[#This Row],[SubjectGroup]],"/",TimetablesLookup[[#This Row],[SubjectCode]]),"")</f>
        <v>7L2/Sc</v>
      </c>
      <c r="M92" t="s">
        <v>26</v>
      </c>
    </row>
    <row r="93" spans="1:13" x14ac:dyDescent="0.25">
      <c r="A93" t="s">
        <v>0</v>
      </c>
      <c r="B93">
        <v>4</v>
      </c>
      <c r="C93" t="s">
        <v>22</v>
      </c>
      <c r="D93">
        <v>4</v>
      </c>
      <c r="E93">
        <v>2</v>
      </c>
      <c r="F93" t="str">
        <f>_xlfn.CONCAT(TimetablesLookup[[#This Row],[Week]],LEFT(TimetablesLookup[[#This Row],[DayOfWeek]],3),TimetablesLookup[[#This Row],[Period]])</f>
        <v>BThu2</v>
      </c>
      <c r="G93">
        <v>3</v>
      </c>
      <c r="H93">
        <v>7</v>
      </c>
      <c r="I93" t="s">
        <v>30</v>
      </c>
      <c r="J93" t="str">
        <f>IF(TimetablesLookup[[#This Row],[SubjectCode]]="Rg", "Form Time", IF(TimetablesLookup[[#This Row],[SubjectCode]]="Ph", "Physics", IF(TimetablesLookup[[#This Row],[SubjectCode]]="Sc", "Science", "")))</f>
        <v>Science</v>
      </c>
      <c r="K93" t="s">
        <v>31</v>
      </c>
      <c r="L93" t="str">
        <f>IF(NOT(ISBLANK(H93)),_xlfn.CONCAT(TimetablesLookup[[#This Row],[YearGroup]],TimetablesLookup[[#This Row],[SubjectGroup]],"/",TimetablesLookup[[#This Row],[SubjectCode]]),"")</f>
        <v>7L5/Sc</v>
      </c>
      <c r="M93" t="s">
        <v>26</v>
      </c>
    </row>
    <row r="94" spans="1:13" x14ac:dyDescent="0.25">
      <c r="A94" t="s">
        <v>0</v>
      </c>
      <c r="B94">
        <v>4</v>
      </c>
      <c r="C94" t="s">
        <v>22</v>
      </c>
      <c r="D94">
        <v>5</v>
      </c>
      <c r="E94" t="s">
        <v>46</v>
      </c>
      <c r="F94" t="str">
        <f>_xlfn.CONCAT(TimetablesLookup[[#This Row],[Week]],LEFT(TimetablesLookup[[#This Row],[DayOfWeek]],3),TimetablesLookup[[#This Row],[Period]])</f>
        <v>BThuBr</v>
      </c>
      <c r="J94" t="str">
        <f>IF(TimetablesLookup[[#This Row],[SubjectCode]]="Rg", "Form Time", IF(TimetablesLookup[[#This Row],[SubjectCode]]="Ph", "Physics", IF(TimetablesLookup[[#This Row],[SubjectCode]]="Sc", "Science", "")))</f>
        <v/>
      </c>
      <c r="L94" t="str">
        <f>IF(NOT(ISBLANK(H94)),_xlfn.CONCAT(TimetablesLookup[[#This Row],[YearGroup]],TimetablesLookup[[#This Row],[SubjectGroup]],"/",TimetablesLookup[[#This Row],[SubjectCode]]),"")</f>
        <v/>
      </c>
    </row>
    <row r="95" spans="1:13" x14ac:dyDescent="0.25">
      <c r="A95" t="s">
        <v>0</v>
      </c>
      <c r="B95">
        <v>4</v>
      </c>
      <c r="C95" t="s">
        <v>22</v>
      </c>
      <c r="D95">
        <v>6</v>
      </c>
      <c r="E95">
        <v>3</v>
      </c>
      <c r="F95" t="str">
        <f>_xlfn.CONCAT(TimetablesLookup[[#This Row],[Week]],LEFT(TimetablesLookup[[#This Row],[DayOfWeek]],3),TimetablesLookup[[#This Row],[Period]])</f>
        <v>BThu3</v>
      </c>
      <c r="G95">
        <v>3</v>
      </c>
      <c r="H95">
        <v>8</v>
      </c>
      <c r="I95" t="s">
        <v>26</v>
      </c>
      <c r="J95" t="str">
        <f>IF(TimetablesLookup[[#This Row],[SubjectCode]]="Rg", "Form Time", IF(TimetablesLookup[[#This Row],[SubjectCode]]="Ph", "Physics", IF(TimetablesLookup[[#This Row],[SubjectCode]]="Sc", "Science", "")))</f>
        <v>Science</v>
      </c>
      <c r="K95" t="s">
        <v>31</v>
      </c>
      <c r="L95" t="str">
        <f>IF(NOT(ISBLANK(H95)),_xlfn.CONCAT(TimetablesLookup[[#This Row],[YearGroup]],TimetablesLookup[[#This Row],[SubjectGroup]],"/",TimetablesLookup[[#This Row],[SubjectCode]]),"")</f>
        <v>8L3/Sc</v>
      </c>
      <c r="M95" t="s">
        <v>26</v>
      </c>
    </row>
    <row r="96" spans="1:13" x14ac:dyDescent="0.25">
      <c r="A96" t="s">
        <v>0</v>
      </c>
      <c r="B96">
        <v>4</v>
      </c>
      <c r="C96" t="s">
        <v>22</v>
      </c>
      <c r="D96">
        <v>7</v>
      </c>
      <c r="E96">
        <v>4</v>
      </c>
      <c r="F96" t="str">
        <f>_xlfn.CONCAT(TimetablesLookup[[#This Row],[Week]],LEFT(TimetablesLookup[[#This Row],[DayOfWeek]],3),TimetablesLookup[[#This Row],[Period]])</f>
        <v>BThu4</v>
      </c>
      <c r="J96" t="str">
        <f>IF(TimetablesLookup[[#This Row],[SubjectCode]]="Rg", "Form Time", IF(TimetablesLookup[[#This Row],[SubjectCode]]="Ph", "Physics", IF(TimetablesLookup[[#This Row],[SubjectCode]]="Sc", "Science", "")))</f>
        <v/>
      </c>
      <c r="L96" t="str">
        <f>IF(NOT(ISBLANK(H96)),_xlfn.CONCAT(TimetablesLookup[[#This Row],[YearGroup]],TimetablesLookup[[#This Row],[SubjectGroup]],"/",TimetablesLookup[[#This Row],[SubjectCode]]),"")</f>
        <v/>
      </c>
    </row>
    <row r="97" spans="1:13" x14ac:dyDescent="0.25">
      <c r="A97" t="s">
        <v>0</v>
      </c>
      <c r="B97">
        <v>4</v>
      </c>
      <c r="C97" t="s">
        <v>22</v>
      </c>
      <c r="D97">
        <v>8</v>
      </c>
      <c r="E97">
        <v>5</v>
      </c>
      <c r="F97" t="str">
        <f>_xlfn.CONCAT(TimetablesLookup[[#This Row],[Week]],LEFT(TimetablesLookup[[#This Row],[DayOfWeek]],3),TimetablesLookup[[#This Row],[Period]])</f>
        <v>BThu5</v>
      </c>
      <c r="G97">
        <v>3</v>
      </c>
      <c r="H97">
        <v>8</v>
      </c>
      <c r="I97" t="s">
        <v>34</v>
      </c>
      <c r="J97" t="str">
        <f>IF(TimetablesLookup[[#This Row],[SubjectCode]]="Rg", "Form Time", IF(TimetablesLookup[[#This Row],[SubjectCode]]="Ph", "Physics", IF(TimetablesLookup[[#This Row],[SubjectCode]]="Sc", "Science", "")))</f>
        <v>Science</v>
      </c>
      <c r="K97" t="s">
        <v>31</v>
      </c>
      <c r="L97" t="str">
        <f>IF(NOT(ISBLANK(H97)),_xlfn.CONCAT(TimetablesLookup[[#This Row],[YearGroup]],TimetablesLookup[[#This Row],[SubjectGroup]],"/",TimetablesLookup[[#This Row],[SubjectCode]]),"")</f>
        <v>8L4/Sc</v>
      </c>
      <c r="M97" t="s">
        <v>26</v>
      </c>
    </row>
    <row r="98" spans="1:13" x14ac:dyDescent="0.25">
      <c r="A98" t="s">
        <v>0</v>
      </c>
      <c r="B98">
        <v>4</v>
      </c>
      <c r="C98" t="s">
        <v>22</v>
      </c>
      <c r="D98">
        <v>9</v>
      </c>
      <c r="E98" t="s">
        <v>45</v>
      </c>
      <c r="F98" t="str">
        <f>_xlfn.CONCAT(TimetablesLookup[[#This Row],[Week]],LEFT(TimetablesLookup[[#This Row],[DayOfWeek]],3),TimetablesLookup[[#This Row],[Period]])</f>
        <v>BThuLu</v>
      </c>
      <c r="J98" t="str">
        <f>IF(TimetablesLookup[[#This Row],[SubjectCode]]="Rg", "Form Time", IF(TimetablesLookup[[#This Row],[SubjectCode]]="Ph", "Physics", IF(TimetablesLookup[[#This Row],[SubjectCode]]="Sc", "Science", "")))</f>
        <v/>
      </c>
      <c r="L98" t="str">
        <f>IF(NOT(ISBLANK(H98)),_xlfn.CONCAT(TimetablesLookup[[#This Row],[YearGroup]],TimetablesLookup[[#This Row],[SubjectGroup]],"/",TimetablesLookup[[#This Row],[SubjectCode]]),"")</f>
        <v/>
      </c>
    </row>
    <row r="99" spans="1:13" x14ac:dyDescent="0.25">
      <c r="A99" t="s">
        <v>0</v>
      </c>
      <c r="B99">
        <v>4</v>
      </c>
      <c r="C99" t="s">
        <v>22</v>
      </c>
      <c r="D99">
        <v>10</v>
      </c>
      <c r="E99">
        <v>6</v>
      </c>
      <c r="F99" t="str">
        <f>_xlfn.CONCAT(TimetablesLookup[[#This Row],[Week]],LEFT(TimetablesLookup[[#This Row],[DayOfWeek]],3),TimetablesLookup[[#This Row],[Period]])</f>
        <v>BThu6</v>
      </c>
      <c r="G99">
        <v>4</v>
      </c>
      <c r="H99">
        <v>9</v>
      </c>
      <c r="I99" t="s">
        <v>28</v>
      </c>
      <c r="J99" t="str">
        <f>IF(TimetablesLookup[[#This Row],[SubjectCode]]="Rg", "Form Time", IF(TimetablesLookup[[#This Row],[SubjectCode]]="Ph", "Physics", IF(TimetablesLookup[[#This Row],[SubjectCode]]="Sc", "Science", "")))</f>
        <v>Physics</v>
      </c>
      <c r="K99" t="s">
        <v>29</v>
      </c>
      <c r="L99" t="str">
        <f>IF(NOT(ISBLANK(H99)),_xlfn.CONCAT(TimetablesLookup[[#This Row],[YearGroup]],TimetablesLookup[[#This Row],[SubjectGroup]],"/",TimetablesLookup[[#This Row],[SubjectCode]]),"")</f>
        <v>9GO/Ph</v>
      </c>
      <c r="M99" t="s">
        <v>26</v>
      </c>
    </row>
    <row r="100" spans="1:13" x14ac:dyDescent="0.25">
      <c r="A100" t="s">
        <v>0</v>
      </c>
      <c r="B100">
        <v>4</v>
      </c>
      <c r="C100" t="s">
        <v>22</v>
      </c>
      <c r="D100">
        <v>11</v>
      </c>
      <c r="E100" t="s">
        <v>18</v>
      </c>
      <c r="F100" t="str">
        <f>_xlfn.CONCAT(TimetablesLookup[[#This Row],[Week]],LEFT(TimetablesLookup[[#This Row],[DayOfWeek]],3),TimetablesLookup[[#This Row],[Period]])</f>
        <v>BThuAS</v>
      </c>
      <c r="J100" t="str">
        <f>IF(TimetablesLookup[[#This Row],[SubjectCode]]="Rg", "Form Time", IF(TimetablesLookup[[#This Row],[SubjectCode]]="Ph", "Physics", IF(TimetablesLookup[[#This Row],[SubjectCode]]="Sc", "Science", "")))</f>
        <v/>
      </c>
      <c r="L100" t="str">
        <f>IF(NOT(ISBLANK(H100)),_xlfn.CONCAT(TimetablesLookup[[#This Row],[YearGroup]],TimetablesLookup[[#This Row],[SubjectGroup]],"/",TimetablesLookup[[#This Row],[SubjectCode]]),"")</f>
        <v/>
      </c>
    </row>
    <row r="101" spans="1:13" x14ac:dyDescent="0.25">
      <c r="A101" t="s">
        <v>0</v>
      </c>
      <c r="B101">
        <v>5</v>
      </c>
      <c r="C101" t="s">
        <v>23</v>
      </c>
      <c r="D101">
        <v>1</v>
      </c>
      <c r="E101" t="s">
        <v>17</v>
      </c>
      <c r="F101" t="str">
        <f>_xlfn.CONCAT(TimetablesLookup[[#This Row],[Week]],LEFT(TimetablesLookup[[#This Row],[DayOfWeek]],3),TimetablesLookup[[#This Row],[Period]])</f>
        <v>BFriBS</v>
      </c>
      <c r="J101" t="str">
        <f>IF(TimetablesLookup[[#This Row],[SubjectCode]]="Rg", "Form Time", IF(TimetablesLookup[[#This Row],[SubjectCode]]="Ph", "Physics", IF(TimetablesLookup[[#This Row],[SubjectCode]]="Sc", "Science", "")))</f>
        <v/>
      </c>
      <c r="L101" t="str">
        <f>IF(NOT(ISBLANK(H101)),_xlfn.CONCAT(TimetablesLookup[[#This Row],[YearGroup]],TimetablesLookup[[#This Row],[SubjectGroup]],"/",TimetablesLookup[[#This Row],[SubjectCode]]),"")</f>
        <v/>
      </c>
    </row>
    <row r="102" spans="1:13" x14ac:dyDescent="0.25">
      <c r="A102" t="s">
        <v>0</v>
      </c>
      <c r="B102">
        <v>5</v>
      </c>
      <c r="C102" t="s">
        <v>23</v>
      </c>
      <c r="D102">
        <v>2</v>
      </c>
      <c r="E102" t="s">
        <v>27</v>
      </c>
      <c r="F102" t="str">
        <f>_xlfn.CONCAT(TimetablesLookup[[#This Row],[Week]],LEFT(TimetablesLookup[[#This Row],[DayOfWeek]],3),TimetablesLookup[[#This Row],[Period]])</f>
        <v>BFriRg</v>
      </c>
      <c r="G102">
        <v>4</v>
      </c>
      <c r="H102">
        <v>11</v>
      </c>
      <c r="I102" t="s">
        <v>26</v>
      </c>
      <c r="J102" t="str">
        <f>IF(TimetablesLookup[[#This Row],[SubjectCode]]="Rg", "Form Time", IF(TimetablesLookup[[#This Row],[SubjectCode]]="Ph", "Physics", IF(TimetablesLookup[[#This Row],[SubjectCode]]="Sc", "Science", "")))</f>
        <v>Form Time</v>
      </c>
      <c r="K102" t="s">
        <v>27</v>
      </c>
      <c r="L102" t="str">
        <f>IF(NOT(ISBLANK(H102)),_xlfn.CONCAT(TimetablesLookup[[#This Row],[YearGroup]],TimetablesLookup[[#This Row],[SubjectGroup]],"/",TimetablesLookup[[#This Row],[SubjectCode]]),"")</f>
        <v>11L3/Rg</v>
      </c>
      <c r="M102" t="s">
        <v>26</v>
      </c>
    </row>
    <row r="103" spans="1:13" x14ac:dyDescent="0.25">
      <c r="A103" t="s">
        <v>0</v>
      </c>
      <c r="B103">
        <v>5</v>
      </c>
      <c r="C103" t="s">
        <v>23</v>
      </c>
      <c r="D103">
        <v>3</v>
      </c>
      <c r="E103">
        <v>1</v>
      </c>
      <c r="F103" t="str">
        <f>_xlfn.CONCAT(TimetablesLookup[[#This Row],[Week]],LEFT(TimetablesLookup[[#This Row],[DayOfWeek]],3),TimetablesLookup[[#This Row],[Period]])</f>
        <v>BFri1</v>
      </c>
      <c r="G103">
        <v>4</v>
      </c>
      <c r="H103">
        <v>10</v>
      </c>
      <c r="I103" t="s">
        <v>32</v>
      </c>
      <c r="J103" t="str">
        <f>IF(TimetablesLookup[[#This Row],[SubjectCode]]="Rg", "Form Time", IF(TimetablesLookup[[#This Row],[SubjectCode]]="Ph", "Physics", IF(TimetablesLookup[[#This Row],[SubjectCode]]="Sc", "Science", "")))</f>
        <v>Physics</v>
      </c>
      <c r="K103" t="s">
        <v>29</v>
      </c>
      <c r="L103" t="str">
        <f>IF(NOT(ISBLANK(H103)),_xlfn.CONCAT(TimetablesLookup[[#This Row],[YearGroup]],TimetablesLookup[[#This Row],[SubjectGroup]],"/",TimetablesLookup[[#This Row],[SubjectCode]]),"")</f>
        <v>10BE/Ph</v>
      </c>
      <c r="M103" t="s">
        <v>26</v>
      </c>
    </row>
    <row r="104" spans="1:13" x14ac:dyDescent="0.25">
      <c r="A104" t="s">
        <v>0</v>
      </c>
      <c r="B104">
        <v>5</v>
      </c>
      <c r="C104" t="s">
        <v>23</v>
      </c>
      <c r="D104">
        <v>4</v>
      </c>
      <c r="E104">
        <v>2</v>
      </c>
      <c r="F104" t="str">
        <f>_xlfn.CONCAT(TimetablesLookup[[#This Row],[Week]],LEFT(TimetablesLookup[[#This Row],[DayOfWeek]],3),TimetablesLookup[[#This Row],[Period]])</f>
        <v>BFri2</v>
      </c>
      <c r="G104">
        <v>4</v>
      </c>
      <c r="H104">
        <v>9</v>
      </c>
      <c r="I104" t="s">
        <v>28</v>
      </c>
      <c r="J104" t="str">
        <f>IF(TimetablesLookup[[#This Row],[SubjectCode]]="Rg", "Form Time", IF(TimetablesLookup[[#This Row],[SubjectCode]]="Ph", "Physics", IF(TimetablesLookup[[#This Row],[SubjectCode]]="Sc", "Science", "")))</f>
        <v>Physics</v>
      </c>
      <c r="K104" t="s">
        <v>29</v>
      </c>
      <c r="L104" t="str">
        <f>IF(NOT(ISBLANK(H104)),_xlfn.CONCAT(TimetablesLookup[[#This Row],[YearGroup]],TimetablesLookup[[#This Row],[SubjectGroup]],"/",TimetablesLookup[[#This Row],[SubjectCode]]),"")</f>
        <v>9GO/Ph</v>
      </c>
      <c r="M104" t="s">
        <v>26</v>
      </c>
    </row>
    <row r="105" spans="1:13" x14ac:dyDescent="0.25">
      <c r="A105" t="s">
        <v>0</v>
      </c>
      <c r="B105">
        <v>5</v>
      </c>
      <c r="C105" t="s">
        <v>23</v>
      </c>
      <c r="D105">
        <v>5</v>
      </c>
      <c r="E105" t="s">
        <v>46</v>
      </c>
      <c r="F105" t="str">
        <f>_xlfn.CONCAT(TimetablesLookup[[#This Row],[Week]],LEFT(TimetablesLookup[[#This Row],[DayOfWeek]],3),TimetablesLookup[[#This Row],[Period]])</f>
        <v>BFriBr</v>
      </c>
      <c r="J105" t="str">
        <f>IF(TimetablesLookup[[#This Row],[SubjectCode]]="Rg", "Form Time", IF(TimetablesLookup[[#This Row],[SubjectCode]]="Ph", "Physics", IF(TimetablesLookup[[#This Row],[SubjectCode]]="Sc", "Science", "")))</f>
        <v/>
      </c>
      <c r="L105" t="str">
        <f>IF(NOT(ISBLANK(H105)),_xlfn.CONCAT(TimetablesLookup[[#This Row],[YearGroup]],TimetablesLookup[[#This Row],[SubjectGroup]],"/",TimetablesLookup[[#This Row],[SubjectCode]]),"")</f>
        <v/>
      </c>
    </row>
    <row r="106" spans="1:13" x14ac:dyDescent="0.25">
      <c r="A106" t="s">
        <v>0</v>
      </c>
      <c r="B106">
        <v>5</v>
      </c>
      <c r="C106" t="s">
        <v>23</v>
      </c>
      <c r="D106">
        <v>6</v>
      </c>
      <c r="E106">
        <v>3</v>
      </c>
      <c r="F106" t="str">
        <f>_xlfn.CONCAT(TimetablesLookup[[#This Row],[Week]],LEFT(TimetablesLookup[[#This Row],[DayOfWeek]],3),TimetablesLookup[[#This Row],[Period]])</f>
        <v>BFri3</v>
      </c>
      <c r="G106">
        <v>3</v>
      </c>
      <c r="H106">
        <v>7</v>
      </c>
      <c r="I106" t="s">
        <v>34</v>
      </c>
      <c r="J106" t="str">
        <f>IF(TimetablesLookup[[#This Row],[SubjectCode]]="Rg", "Form Time", IF(TimetablesLookup[[#This Row],[SubjectCode]]="Ph", "Physics", IF(TimetablesLookup[[#This Row],[SubjectCode]]="Sc", "Science", "")))</f>
        <v>Science</v>
      </c>
      <c r="K106" t="s">
        <v>31</v>
      </c>
      <c r="L106" t="str">
        <f>IF(NOT(ISBLANK(H106)),_xlfn.CONCAT(TimetablesLookup[[#This Row],[YearGroup]],TimetablesLookup[[#This Row],[SubjectGroup]],"/",TimetablesLookup[[#This Row],[SubjectCode]]),"")</f>
        <v>7L4/Sc</v>
      </c>
      <c r="M106" t="s">
        <v>26</v>
      </c>
    </row>
    <row r="107" spans="1:13" x14ac:dyDescent="0.25">
      <c r="A107" t="s">
        <v>0</v>
      </c>
      <c r="B107">
        <v>5</v>
      </c>
      <c r="C107" t="s">
        <v>23</v>
      </c>
      <c r="D107">
        <v>7</v>
      </c>
      <c r="E107">
        <v>4</v>
      </c>
      <c r="F107" t="str">
        <f>_xlfn.CONCAT(TimetablesLookup[[#This Row],[Week]],LEFT(TimetablesLookup[[#This Row],[DayOfWeek]],3),TimetablesLookup[[#This Row],[Period]])</f>
        <v>BFri4</v>
      </c>
      <c r="G107">
        <v>3</v>
      </c>
      <c r="H107">
        <v>7</v>
      </c>
      <c r="I107" t="s">
        <v>30</v>
      </c>
      <c r="J107" t="str">
        <f>IF(TimetablesLookup[[#This Row],[SubjectCode]]="Rg", "Form Time", IF(TimetablesLookup[[#This Row],[SubjectCode]]="Ph", "Physics", IF(TimetablesLookup[[#This Row],[SubjectCode]]="Sc", "Science", "")))</f>
        <v>Science</v>
      </c>
      <c r="K107" t="s">
        <v>31</v>
      </c>
      <c r="L107" t="str">
        <f>IF(NOT(ISBLANK(H107)),_xlfn.CONCAT(TimetablesLookup[[#This Row],[YearGroup]],TimetablesLookup[[#This Row],[SubjectGroup]],"/",TimetablesLookup[[#This Row],[SubjectCode]]),"")</f>
        <v>7L5/Sc</v>
      </c>
      <c r="M107" t="s">
        <v>26</v>
      </c>
    </row>
    <row r="108" spans="1:13" x14ac:dyDescent="0.25">
      <c r="A108" t="s">
        <v>0</v>
      </c>
      <c r="B108">
        <v>5</v>
      </c>
      <c r="C108" t="s">
        <v>23</v>
      </c>
      <c r="D108">
        <v>8</v>
      </c>
      <c r="E108">
        <v>5</v>
      </c>
      <c r="F108" t="str">
        <f>_xlfn.CONCAT(TimetablesLookup[[#This Row],[Week]],LEFT(TimetablesLookup[[#This Row],[DayOfWeek]],3),TimetablesLookup[[#This Row],[Period]])</f>
        <v>BFri5</v>
      </c>
      <c r="G108">
        <v>3</v>
      </c>
      <c r="H108">
        <v>8</v>
      </c>
      <c r="I108" t="s">
        <v>26</v>
      </c>
      <c r="J108" t="str">
        <f>IF(TimetablesLookup[[#This Row],[SubjectCode]]="Rg", "Form Time", IF(TimetablesLookup[[#This Row],[SubjectCode]]="Ph", "Physics", IF(TimetablesLookup[[#This Row],[SubjectCode]]="Sc", "Science", "")))</f>
        <v>Science</v>
      </c>
      <c r="K108" t="s">
        <v>31</v>
      </c>
      <c r="L108" t="str">
        <f>IF(NOT(ISBLANK(H108)),_xlfn.CONCAT(TimetablesLookup[[#This Row],[YearGroup]],TimetablesLookup[[#This Row],[SubjectGroup]],"/",TimetablesLookup[[#This Row],[SubjectCode]]),"")</f>
        <v>8L3/Sc</v>
      </c>
      <c r="M108" t="s">
        <v>26</v>
      </c>
    </row>
    <row r="109" spans="1:13" x14ac:dyDescent="0.25">
      <c r="A109" t="s">
        <v>0</v>
      </c>
      <c r="B109">
        <v>5</v>
      </c>
      <c r="C109" t="s">
        <v>23</v>
      </c>
      <c r="D109">
        <v>9</v>
      </c>
      <c r="E109" t="s">
        <v>45</v>
      </c>
      <c r="F109" t="str">
        <f>_xlfn.CONCAT(TimetablesLookup[[#This Row],[Week]],LEFT(TimetablesLookup[[#This Row],[DayOfWeek]],3),TimetablesLookup[[#This Row],[Period]])</f>
        <v>BFriLu</v>
      </c>
      <c r="J109" t="str">
        <f>IF(TimetablesLookup[[#This Row],[SubjectCode]]="Rg", "Form Time", IF(TimetablesLookup[[#This Row],[SubjectCode]]="Ph", "Physics", IF(TimetablesLookup[[#This Row],[SubjectCode]]="Sc", "Science", "")))</f>
        <v/>
      </c>
      <c r="L109" t="str">
        <f>IF(NOT(ISBLANK(H109)),_xlfn.CONCAT(TimetablesLookup[[#This Row],[YearGroup]],TimetablesLookup[[#This Row],[SubjectGroup]],"/",TimetablesLookup[[#This Row],[SubjectCode]]),"")</f>
        <v/>
      </c>
    </row>
    <row r="110" spans="1:13" x14ac:dyDescent="0.25">
      <c r="A110" t="s">
        <v>0</v>
      </c>
      <c r="B110">
        <v>5</v>
      </c>
      <c r="C110" t="s">
        <v>23</v>
      </c>
      <c r="D110">
        <v>10</v>
      </c>
      <c r="E110">
        <v>6</v>
      </c>
      <c r="F110" t="str">
        <f>_xlfn.CONCAT(TimetablesLookup[[#This Row],[Week]],LEFT(TimetablesLookup[[#This Row],[DayOfWeek]],3),TimetablesLookup[[#This Row],[Period]])</f>
        <v>BFri6</v>
      </c>
      <c r="G110">
        <v>3</v>
      </c>
      <c r="H110">
        <v>7</v>
      </c>
      <c r="I110" t="s">
        <v>30</v>
      </c>
      <c r="J110" t="str">
        <f>IF(TimetablesLookup[[#This Row],[SubjectCode]]="Rg", "Form Time", IF(TimetablesLookup[[#This Row],[SubjectCode]]="Ph", "Physics", IF(TimetablesLookup[[#This Row],[SubjectCode]]="Sc", "Science", "")))</f>
        <v>Science</v>
      </c>
      <c r="K110" t="s">
        <v>31</v>
      </c>
      <c r="L110" t="str">
        <f>IF(NOT(ISBLANK(H110)),_xlfn.CONCAT(TimetablesLookup[[#This Row],[YearGroup]],TimetablesLookup[[#This Row],[SubjectGroup]],"/",TimetablesLookup[[#This Row],[SubjectCode]]),"")</f>
        <v>7L5/Sc</v>
      </c>
      <c r="M110" t="s">
        <v>26</v>
      </c>
    </row>
    <row r="111" spans="1:13" x14ac:dyDescent="0.25">
      <c r="A111" t="s">
        <v>0</v>
      </c>
      <c r="B111">
        <v>5</v>
      </c>
      <c r="C111" t="s">
        <v>23</v>
      </c>
      <c r="D111">
        <v>11</v>
      </c>
      <c r="E111" t="s">
        <v>18</v>
      </c>
      <c r="F111" t="str">
        <f>_xlfn.CONCAT(TimetablesLookup[[#This Row],[Week]],LEFT(TimetablesLookup[[#This Row],[DayOfWeek]],3),TimetablesLookup[[#This Row],[Period]])</f>
        <v>BFriAS</v>
      </c>
      <c r="J111" t="str">
        <f>IF(TimetablesLookup[[#This Row],[SubjectCode]]="Rg", "Form Time", IF(TimetablesLookup[[#This Row],[SubjectCode]]="Ph", "Physics", IF(TimetablesLookup[[#This Row],[SubjectCode]]="Sc", "Science", "")))</f>
        <v/>
      </c>
      <c r="L111" t="str">
        <f>IF(NOT(ISBLANK(H111)),_xlfn.CONCAT(TimetablesLookup[[#This Row],[YearGroup]],TimetablesLookup[[#This Row],[SubjectGroup]],"/",TimetablesLookup[[#This Row],[SubjectCode]]),"")</f>
        <v/>
      </c>
    </row>
  </sheetData>
  <conditionalFormatting sqref="A1:M1 A2:F12 L2:L111 F13:F16 A13:E56 G14:K14 M14:M20 G15:I16 K15:K20 F17:I19 G20:I20 F20:F31 F32:I34 F35 F36:I37 K36:K37 M36:M37 F38:F40 F41:I45 F46:F49 F50:I50 F51 F52:I56 K52:K56 M52:M56 F57 C57:E67 A57:B111 F58:I58 F59:F62 F63:I63 F64:F67 C68:F78 G69:I69 K69 M69 G71:I71 K71 M71 F79 C79:E111 F80:I80 F81 F82:I91 F92 F93:I93 F94:F95 F96:I103 F104 F105:I111 J2:J13 J15:J111">
    <cfRule type="expression" dxfId="11" priority="16">
      <formula>_xlfn.ISFORMULA(A1)</formula>
    </cfRule>
  </conditionalFormatting>
  <conditionalFormatting sqref="G24:I31 K24:K34 M24:M34">
    <cfRule type="expression" dxfId="10" priority="13">
      <formula>_xlfn.ISFORMULA(G24)</formula>
    </cfRule>
  </conditionalFormatting>
  <conditionalFormatting sqref="G40:I40">
    <cfRule type="expression" dxfId="9" priority="11">
      <formula>_xlfn.ISFORMULA(G40)</formula>
    </cfRule>
  </conditionalFormatting>
  <conditionalFormatting sqref="G48:I49 K48:K50 M48:M50">
    <cfRule type="expression" dxfId="8" priority="9">
      <formula>_xlfn.ISFORMULA(G48)</formula>
    </cfRule>
  </conditionalFormatting>
  <conditionalFormatting sqref="G81:I81">
    <cfRule type="expression" dxfId="7" priority="5">
      <formula>_xlfn.ISFORMULA(G81)</formula>
    </cfRule>
  </conditionalFormatting>
  <conditionalFormatting sqref="G95:I95">
    <cfRule type="expression" dxfId="6" priority="2">
      <formula>_xlfn.ISFORMULA(G95)</formula>
    </cfRule>
  </conditionalFormatting>
  <conditionalFormatting sqref="G2:I3 M2:M3 K2:K3">
    <cfRule type="expression" dxfId="5" priority="15">
      <formula>_xlfn.ISFORMULA(G2)</formula>
    </cfRule>
  </conditionalFormatting>
  <conditionalFormatting sqref="G7:I7 M7 K7">
    <cfRule type="expression" dxfId="4" priority="14">
      <formula>_xlfn.ISFORMULA(G7)</formula>
    </cfRule>
  </conditionalFormatting>
  <conditionalFormatting sqref="K40:K46 M40:M46 G46:I46">
    <cfRule type="expression" dxfId="3" priority="10">
      <formula>_xlfn.ISFORMULA(G40)</formula>
    </cfRule>
  </conditionalFormatting>
  <conditionalFormatting sqref="K58:K63 M58:M63 G59:I62">
    <cfRule type="expression" dxfId="2" priority="6">
      <formula>_xlfn.ISFORMULA(G58)</formula>
    </cfRule>
  </conditionalFormatting>
  <conditionalFormatting sqref="K80:K93 M80:M93 G92:I92">
    <cfRule type="expression" dxfId="1" priority="4">
      <formula>_xlfn.ISFORMULA(G80)</formula>
    </cfRule>
  </conditionalFormatting>
  <conditionalFormatting sqref="K95:K111 M95:M111 G104:I104">
    <cfRule type="expression" dxfId="0" priority="1">
      <formula>_xlfn.ISFORMULA(G95)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EC0B7-364D-419E-9AA4-457FFE9CD3DB}">
  <sheetPr>
    <tabColor theme="9" tint="0.79998168889431442"/>
  </sheetPr>
  <dimension ref="A1:C5"/>
  <sheetViews>
    <sheetView workbookViewId="0">
      <selection activeCell="C6" sqref="C6"/>
    </sheetView>
  </sheetViews>
  <sheetFormatPr defaultRowHeight="15" x14ac:dyDescent="0.25"/>
  <cols>
    <col min="1" max="1" width="19" bestFit="1" customWidth="1"/>
    <col min="2" max="2" width="27.85546875" bestFit="1" customWidth="1"/>
    <col min="3" max="3" width="36.85546875" bestFit="1" customWidth="1"/>
  </cols>
  <sheetData>
    <row r="1" spans="1:3" x14ac:dyDescent="0.25">
      <c r="A1" s="1" t="s">
        <v>1</v>
      </c>
      <c r="B1" t="s">
        <v>2</v>
      </c>
      <c r="C1" s="1" t="s">
        <v>3</v>
      </c>
    </row>
    <row r="2" spans="1:3" x14ac:dyDescent="0.25">
      <c r="A2" s="2" t="s">
        <v>5</v>
      </c>
      <c r="B2" s="2" t="s">
        <v>8</v>
      </c>
      <c r="C2" s="2" t="s">
        <v>14</v>
      </c>
    </row>
    <row r="3" spans="1:3" x14ac:dyDescent="0.25">
      <c r="A3" s="2" t="s">
        <v>6</v>
      </c>
      <c r="B3" s="3" t="s">
        <v>9</v>
      </c>
      <c r="C3" s="2" t="s">
        <v>15</v>
      </c>
    </row>
    <row r="4" spans="1:3" x14ac:dyDescent="0.25">
      <c r="A4" s="2" t="s">
        <v>10</v>
      </c>
      <c r="B4" s="3" t="s">
        <v>11</v>
      </c>
      <c r="C4" s="2" t="s">
        <v>13</v>
      </c>
    </row>
    <row r="5" spans="1:3" x14ac:dyDescent="0.25">
      <c r="A5" s="2" t="s">
        <v>7</v>
      </c>
      <c r="B5" s="4" t="s">
        <v>12</v>
      </c>
      <c r="C5" s="2" t="s">
        <v>16</v>
      </c>
    </row>
  </sheetData>
  <hyperlinks>
    <hyperlink ref="B5" r:id="rId1" xr:uid="{99D7366B-EB86-4F3C-9E08-8EEEA9534A10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timetable</vt:lpstr>
      <vt:lpstr>user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 Car</dc:creator>
  <cp:keywords/>
  <dc:description/>
  <cp:lastModifiedBy>K Car</cp:lastModifiedBy>
  <cp:revision/>
  <dcterms:created xsi:type="dcterms:W3CDTF">2020-07-31T00:22:11Z</dcterms:created>
  <dcterms:modified xsi:type="dcterms:W3CDTF">2024-09-16T07:16:35Z</dcterms:modified>
  <cp:category/>
  <cp:contentStatus/>
</cp:coreProperties>
</file>